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20" windowHeight="2835" firstSheet="4" activeTab="8"/>
  </bookViews>
  <sheets>
    <sheet name="1 Balance Sheet Accounts" sheetId="1" r:id="rId1"/>
    <sheet name="2 Revenue Accounts" sheetId="2" r:id="rId2"/>
    <sheet name="3 Expense Accounts" sheetId="3" r:id="rId3"/>
    <sheet name="4 Project Accounting" sheetId="4" r:id="rId4"/>
    <sheet name="5 FS - Financial Position" sheetId="5" r:id="rId5"/>
    <sheet name="6 FS - Operations" sheetId="6" r:id="rId6"/>
    <sheet name="7 FS - Revenue Schedule" sheetId="7" r:id="rId7"/>
    <sheet name="8 FS - Expense Schedule" sheetId="8" r:id="rId8"/>
    <sheet name="9 - Excel Records" sheetId="9" r:id="rId9"/>
  </sheets>
  <definedNames>
    <definedName name="EXTRACT" localSheetId="2">'3 Expense Accounts'!#REF!</definedName>
    <definedName name="_xlnm.Print_Area" localSheetId="0">'1 Balance Sheet Accounts'!$A$1:$G$253</definedName>
    <definedName name="_xlnm.Print_Titles" localSheetId="0">'1 Balance Sheet Accounts'!$1:$4</definedName>
    <definedName name="_xlnm.Print_Titles" localSheetId="1">'2 Revenue Accounts'!$1:$4</definedName>
    <definedName name="_xlnm.Print_Titles" localSheetId="2">'3 Expense Accounts'!$1:$4</definedName>
    <definedName name="_xlnm.Print_Titles" localSheetId="3">'4 Project Accounting'!$1:$4</definedName>
    <definedName name="_xlnm.Print_Titles" localSheetId="4">'5 FS - Financial Position'!$1:$3</definedName>
    <definedName name="_xlnm.Print_Titles" localSheetId="8">'9 - Excel Records'!$1:$3</definedName>
  </definedNames>
  <calcPr fullCalcOnLoad="1"/>
</workbook>
</file>

<file path=xl/sharedStrings.xml><?xml version="1.0" encoding="utf-8"?>
<sst xmlns="http://schemas.openxmlformats.org/spreadsheetml/2006/main" count="3381" uniqueCount="1086">
  <si>
    <t>INTERNAL FINANCIAL MANAGEMENT</t>
  </si>
  <si>
    <t>account name</t>
  </si>
  <si>
    <t>line #</t>
  </si>
  <si>
    <t>description</t>
  </si>
  <si>
    <t>ASSETS</t>
  </si>
  <si>
    <t>CURRENT ASSETS</t>
  </si>
  <si>
    <t>Petty Cash</t>
  </si>
  <si>
    <t>Cash Floats</t>
  </si>
  <si>
    <t>Cheques/Cash on Hand to be Deposited</t>
  </si>
  <si>
    <t>Bank Account</t>
  </si>
  <si>
    <t>Credit Card Clearing Account</t>
  </si>
  <si>
    <t>Payroll Clearing Account</t>
  </si>
  <si>
    <t>Box Office Agency, Fundraising Agency Clearing Account</t>
  </si>
  <si>
    <t>Cash Suspense</t>
  </si>
  <si>
    <t>Sub-total Cash</t>
  </si>
  <si>
    <t>Barter Account</t>
  </si>
  <si>
    <t>Security Deposits, Bonds</t>
  </si>
  <si>
    <t>GICs, Term Deposits</t>
  </si>
  <si>
    <t>Mutual Funds, Short-Term Investments</t>
  </si>
  <si>
    <t>Unrealized Gain or Interest on Investments</t>
  </si>
  <si>
    <t>Sub-total Cash Equivalents</t>
  </si>
  <si>
    <t>Accounts Receivable</t>
  </si>
  <si>
    <t>Due from Box Office Agency</t>
  </si>
  <si>
    <t>Due from Fundraising Entity</t>
  </si>
  <si>
    <t>Personnel Advances</t>
  </si>
  <si>
    <t>Travel Advances</t>
  </si>
  <si>
    <t>Government Contributions, Grants Receivable</t>
  </si>
  <si>
    <t>Foundation Grants Receivable</t>
  </si>
  <si>
    <t>Donation Pledges Receivable</t>
  </si>
  <si>
    <t>Due from/to Branches, Related Entities, External Funds</t>
  </si>
  <si>
    <t>Other Receivables</t>
  </si>
  <si>
    <t>Accrued Interest on Receivables</t>
  </si>
  <si>
    <t>Less: Allowance for Bad Debts</t>
  </si>
  <si>
    <t>Sub-total Receivables</t>
  </si>
  <si>
    <t>GST/HST Input Tax Credits Receivable</t>
  </si>
  <si>
    <t>GST/HST Rebate Receivable</t>
  </si>
  <si>
    <t>Provincial Sales Tax Input Tax Credit Receivable</t>
  </si>
  <si>
    <t>Provincial Sales Tax Rebate Receivable</t>
  </si>
  <si>
    <t>Other Taxes Receivable</t>
  </si>
  <si>
    <t>Sub-total Taxes Receivable</t>
  </si>
  <si>
    <t>Refundable Deposits</t>
  </si>
  <si>
    <t>Prepaid Taxes</t>
  </si>
  <si>
    <t>Recoverable Expenses</t>
  </si>
  <si>
    <t>Other Current Assets</t>
  </si>
  <si>
    <t>Sub-total Other Current Assets</t>
  </si>
  <si>
    <t>TOTAL CURRENT ASSETS</t>
  </si>
  <si>
    <t>Current assets</t>
  </si>
  <si>
    <t>LONG-TERM INVESTMENTS</t>
  </si>
  <si>
    <t>Long-term Investments</t>
  </si>
  <si>
    <t>Personal Life Insurance Cash Value</t>
  </si>
  <si>
    <t>TOTAL LONG-TERM INVESTMENTS</t>
  </si>
  <si>
    <t>Other assets (Click here online or specify below in Excel)</t>
  </si>
  <si>
    <t>INVENTORY</t>
  </si>
  <si>
    <t>Inventory: Merchandise, Creative Products, Publications</t>
  </si>
  <si>
    <t>Inventory: Bar and Café Supplies</t>
  </si>
  <si>
    <t>Inventory: Office Supplies</t>
  </si>
  <si>
    <t>Inventory: Technical and Production Supplies</t>
  </si>
  <si>
    <t>Inventory: Items on Consignment</t>
  </si>
  <si>
    <t>Inventory: Other Items</t>
  </si>
  <si>
    <t>Less: Allowance for Loss or Damage</t>
  </si>
  <si>
    <t>TOTAL INVENTORY</t>
  </si>
  <si>
    <t>CAPITAL ASSETS</t>
  </si>
  <si>
    <t>Land</t>
  </si>
  <si>
    <t>Works of Art</t>
  </si>
  <si>
    <t>Sub-total Non-depreciable Capital Assets</t>
  </si>
  <si>
    <t>Building, Leasehold Improvements</t>
  </si>
  <si>
    <t>Less Accumulated Amortization: Building, Leasehold Improvements</t>
  </si>
  <si>
    <t>Sub-total Building, Leasehold Improvements</t>
  </si>
  <si>
    <t>Vehicles</t>
  </si>
  <si>
    <t>Less Accumulated Depreciation: Vehicles</t>
  </si>
  <si>
    <t>Sub-total Vehicles</t>
  </si>
  <si>
    <t>Musical Instruments</t>
  </si>
  <si>
    <t>Film, Digital Media and Audio-Visual Equipment</t>
  </si>
  <si>
    <t>Less Accumulated Depreciation: Artistic Equipment</t>
  </si>
  <si>
    <t>Sub-total Artistic Equipment</t>
  </si>
  <si>
    <t>Office Furniture and Fixtures</t>
  </si>
  <si>
    <t>Security Equipment</t>
  </si>
  <si>
    <t>Studio and Theatre Furnishings and Equipment</t>
  </si>
  <si>
    <t>Technical Tools, Equipment and Crates</t>
  </si>
  <si>
    <t>Less Accumulated Depreciation: Furniture and Fixtures</t>
  </si>
  <si>
    <t>Sub-total Furniture and Equipment</t>
  </si>
  <si>
    <t>Computer Equipment,  Hardware</t>
  </si>
  <si>
    <t>Less Accumulated Depreciation: Computer Equipment,  Hardware</t>
  </si>
  <si>
    <t>Sub-total Computer Equipment and Hardware</t>
  </si>
  <si>
    <t>TOTAL CAPITAL ASSETS</t>
  </si>
  <si>
    <t>Capital / fixed assets</t>
  </si>
  <si>
    <t>CREATIVE WORKS AND PRODUCTIONS</t>
  </si>
  <si>
    <t>Music Library, Catalogue Collection</t>
  </si>
  <si>
    <t>Film Collection</t>
  </si>
  <si>
    <t>Costumes, Sets and Production Costs</t>
  </si>
  <si>
    <t>Production and Performance Licenses</t>
  </si>
  <si>
    <t>Less Accumulated Amortization: Costumes, Sets and Production Costs</t>
  </si>
  <si>
    <t>TOTAL CREATIVE WORKS AND PRODUCTIONS</t>
  </si>
  <si>
    <t>INTANGIBLE ASSETS</t>
  </si>
  <si>
    <t>Incorporation Costs</t>
  </si>
  <si>
    <t>Computer Software</t>
  </si>
  <si>
    <t>Website Development</t>
  </si>
  <si>
    <t>Tessitura License</t>
  </si>
  <si>
    <t>Other Intangible Assets</t>
  </si>
  <si>
    <t>Less Accumulated Depreciation: Intangible Assets</t>
  </si>
  <si>
    <t>TOTAL INTANGIBLE ASSETS</t>
  </si>
  <si>
    <t>FUNDS AND RESERVES</t>
  </si>
  <si>
    <t>Endowment Fund</t>
  </si>
  <si>
    <t>Externally Restricted Reserves</t>
  </si>
  <si>
    <t>Internally Restricted Funds, Reserves</t>
  </si>
  <si>
    <t>Unrealized Gain (Loss) on Funds</t>
  </si>
  <si>
    <t xml:space="preserve">Due to (from) General Fund from (to) Other Funds, Reserves  </t>
  </si>
  <si>
    <t>TOTAL FUNDS AND RESERVES</t>
  </si>
  <si>
    <t>TOTAL ASSETS</t>
  </si>
  <si>
    <t>Total Assets</t>
  </si>
  <si>
    <t>LIABILITIES</t>
  </si>
  <si>
    <t>CURRENT LIABILITIES</t>
  </si>
  <si>
    <t>Bank Line of Credit</t>
  </si>
  <si>
    <t>Accounts Payable</t>
  </si>
  <si>
    <t>Credit Cards Payable</t>
  </si>
  <si>
    <t>Refunds Payable</t>
  </si>
  <si>
    <t>Leases Payable</t>
  </si>
  <si>
    <t>Consignments Payable</t>
  </si>
  <si>
    <t>Due to/from Branches, Related Entities, External Funds</t>
  </si>
  <si>
    <t>Sub-total Payables</t>
  </si>
  <si>
    <t>Salaries and Wages Payable</t>
  </si>
  <si>
    <t>Provision for Accrued Vacation Pay and Statutory Holidays</t>
  </si>
  <si>
    <t>Provision for Accumulated Overtime Hours and Sick Leave</t>
  </si>
  <si>
    <t>Sub-total Salaries and Wages Payable</t>
  </si>
  <si>
    <t>Employment Insurance Payable</t>
  </si>
  <si>
    <t>Canada Pension Plan Payable</t>
  </si>
  <si>
    <t>Employment Tax Payable</t>
  </si>
  <si>
    <t>Sub-total Payroll Taxes Payable</t>
  </si>
  <si>
    <t>Non-Resident Withholding Taxes</t>
  </si>
  <si>
    <t>Provincial Health Taxes, Premiums Payable</t>
  </si>
  <si>
    <t>Workers' Compensation Premiums Payable</t>
  </si>
  <si>
    <t>Pension Plan Payable</t>
  </si>
  <si>
    <t>RRSP Plan Payable</t>
  </si>
  <si>
    <t>Group Insurance Premiums Payable</t>
  </si>
  <si>
    <t>Union, Association Dues Payable</t>
  </si>
  <si>
    <t>Union, Association Insurance, Fees Payable</t>
  </si>
  <si>
    <t>Other Personnel Benefits Payable</t>
  </si>
  <si>
    <t>Sub-total Personnel Benefits Payable</t>
  </si>
  <si>
    <t>GST/HST Charged on Sales</t>
  </si>
  <si>
    <t>GST/HST Paid on Purchases at Rate1</t>
  </si>
  <si>
    <t>GST/HST Rebate Due at Rate2</t>
  </si>
  <si>
    <t>GST/HST Paid on Capital Purchases</t>
  </si>
  <si>
    <t>GST/HST Adjustments</t>
  </si>
  <si>
    <t>GST/HST Remittances Paid</t>
  </si>
  <si>
    <t>GST/HST Rebates Received</t>
  </si>
  <si>
    <t>Sub-total GST/HST Payable (Receivable)</t>
  </si>
  <si>
    <t>Provincial Sales Tax Payable</t>
  </si>
  <si>
    <t>Corporate, Income Taxes Payable</t>
  </si>
  <si>
    <t>Other Taxes Payable</t>
  </si>
  <si>
    <t>Sub-total Other Taxes Payable</t>
  </si>
  <si>
    <t>Subscription Sales, Membership Fees Received in Advance</t>
  </si>
  <si>
    <t>Ticket Sales, Service Fees, Received in Advance</t>
  </si>
  <si>
    <t>Deposits Received for Future Services</t>
  </si>
  <si>
    <t>Sponsorship Revenue Received in Advance</t>
  </si>
  <si>
    <t>Foundation Grants Received in Advance</t>
  </si>
  <si>
    <t>Fundraising Event Ticket Sales Received in Advance</t>
  </si>
  <si>
    <t>Donations Received in Advance</t>
  </si>
  <si>
    <t>Federal Grants Received  in Advance</t>
  </si>
  <si>
    <t>Provincial, Territorial Grants Received  in Advance</t>
  </si>
  <si>
    <t>Municipal, Reserve Grants Received  in Advance</t>
  </si>
  <si>
    <t>Other Grants Received  in Advance</t>
  </si>
  <si>
    <t>Other Revenues Received in Advance</t>
  </si>
  <si>
    <t>Sub-total Deferred Revenues</t>
  </si>
  <si>
    <t>Current Portion of Bank Loan Payable</t>
  </si>
  <si>
    <t>Current Portion of Interest-free Loans Payable</t>
  </si>
  <si>
    <t>Current Portion of Other Loans Payable</t>
  </si>
  <si>
    <t>Accrued Interest on Loans</t>
  </si>
  <si>
    <t>Sub-total Current Portion of Loans Payable</t>
  </si>
  <si>
    <t>Royalties, Copyright Fees, Performance Licenses Payable</t>
  </si>
  <si>
    <t>Uninvoiced Payable Estimates</t>
  </si>
  <si>
    <t>Other Accrued Liabilities</t>
  </si>
  <si>
    <t>Unredeemed Gift Certificates</t>
  </si>
  <si>
    <t>Funds Held in Trust</t>
  </si>
  <si>
    <t>Items Held on Consignment</t>
  </si>
  <si>
    <t>Other Current Liabilities</t>
  </si>
  <si>
    <t>Sub-total Other Current Liabilities</t>
  </si>
  <si>
    <t>TOTAL CURRENT LIABILITIES</t>
  </si>
  <si>
    <t>Current liabilities</t>
  </si>
  <si>
    <t>LONG-TERM LIABILITIES</t>
  </si>
  <si>
    <t>Bank Loan, Long-term portion</t>
  </si>
  <si>
    <t>Mortgage</t>
  </si>
  <si>
    <t>Interest-free Loans, Long-term portion</t>
  </si>
  <si>
    <t>Other Loans, Long-term portion</t>
  </si>
  <si>
    <t>Obligation Under Capital Lease</t>
  </si>
  <si>
    <t>Less: Current Portion of Long-term Loans</t>
  </si>
  <si>
    <t>Sub-total Long-term Loans</t>
  </si>
  <si>
    <t>Deferred Contribution for Lease Inducement</t>
  </si>
  <si>
    <t>Deferred Contributions on Capital Assets</t>
  </si>
  <si>
    <t>Other Deferred Contributions</t>
  </si>
  <si>
    <t>Accumulated Amortization: Deferred Contributions</t>
  </si>
  <si>
    <t>Sub-total Deferred Contributions</t>
  </si>
  <si>
    <t>TOTAL LONG-TERM LIABILITIES</t>
  </si>
  <si>
    <t>Other liabilities (Click here online or specify below in Excel)</t>
  </si>
  <si>
    <t>ACCUMULATED SURPLUS (DEFICIT), NET ASSETS</t>
  </si>
  <si>
    <t>Board and Internally Restricted Funds</t>
  </si>
  <si>
    <t>Internally designated or restricted funds</t>
  </si>
  <si>
    <t>Working Capital Reserves: Government Programs</t>
  </si>
  <si>
    <t>Cash reserves (Alberta organizations only)</t>
  </si>
  <si>
    <t>Self-Managed Endowment Funds</t>
  </si>
  <si>
    <t>Externally designated or restricted funds</t>
  </si>
  <si>
    <t>Other Externally Restricted Funds</t>
  </si>
  <si>
    <t>Sub-total Restricted Funds</t>
  </si>
  <si>
    <t>Net Assets Invested in Capital Assets</t>
  </si>
  <si>
    <t>Invested in Capital / fixed assets</t>
  </si>
  <si>
    <t>Net Assets Invested in Productions</t>
  </si>
  <si>
    <t>Other net assets (Click here online or specify below in Excel)</t>
  </si>
  <si>
    <t>Net Assets Invested in Intangible Assets</t>
  </si>
  <si>
    <t>Unrestricted Reserves, Prior Years' Earnings</t>
  </si>
  <si>
    <t>Prior Period Adjustments</t>
  </si>
  <si>
    <t>Other adjustment items affecting surplus or (deficit) (Click here online or specify below in Excel)</t>
  </si>
  <si>
    <t>Other Unusual Items</t>
  </si>
  <si>
    <t>Transfer to (from) Endowment Fund</t>
  </si>
  <si>
    <t>Interfund transfers (Click here online or specify below in Excel)</t>
  </si>
  <si>
    <t>Transfer to (from) Other External Funds, Reserves</t>
  </si>
  <si>
    <t>Surplus (Deficit) for the Year, Current Earnings</t>
  </si>
  <si>
    <t>Sub-total Unrestricted Assets</t>
  </si>
  <si>
    <t>Unrestricted net assets</t>
  </si>
  <si>
    <t>TOTAL ACCUMULATED SURPLUS (DEFICIT),  NET ASSETS</t>
  </si>
  <si>
    <t xml:space="preserve">ACCUMULATED SURPLUS OR (DEFICIT), END OF YEAR </t>
  </si>
  <si>
    <t>TOTAL LIABILITIES AND NET ASSETS</t>
  </si>
  <si>
    <t>FINANCIAL STATEMENTS</t>
  </si>
  <si>
    <t>SCHEDULE OF REVENUE</t>
  </si>
  <si>
    <t>STATEMENT OF OPERATIONS</t>
  </si>
  <si>
    <t>category name - MINIMUM level of detail</t>
  </si>
  <si>
    <t>category name</t>
  </si>
  <si>
    <t>REVENUE</t>
  </si>
  <si>
    <t>EARNED REVENUE</t>
  </si>
  <si>
    <t>Earned Revenue</t>
  </si>
  <si>
    <t>Admissions and Ticket Sales</t>
  </si>
  <si>
    <t>Subscriptions, Ticket Packages, Admission Memberships, Festival Passes</t>
  </si>
  <si>
    <t xml:space="preserve">Producing admissions and box office from subscriptions / admissions membership or group admissions </t>
  </si>
  <si>
    <t>Group and Special Sales</t>
  </si>
  <si>
    <t>Single Ticket Admissions</t>
  </si>
  <si>
    <t xml:space="preserve">Producing admissions and box office from single ticket sales </t>
  </si>
  <si>
    <t>Sales of Gift Certificates</t>
  </si>
  <si>
    <t>Revenue from Ticket Service Charges</t>
  </si>
  <si>
    <t>Admission and Ticket Sales Over (Short)</t>
  </si>
  <si>
    <t>Sub-total Admissions and Ticket Sales</t>
  </si>
  <si>
    <t>Other Programming Revenue</t>
  </si>
  <si>
    <t>Co-production Revenue</t>
  </si>
  <si>
    <t>Co-production</t>
  </si>
  <si>
    <t>Touring and Circulation of Exhibitions</t>
  </si>
  <si>
    <t xml:space="preserve">Touring revenue / exhibition rental </t>
  </si>
  <si>
    <t>Touring Revenue, Circulation of Exhibitions</t>
  </si>
  <si>
    <t>School Workshops and Residencies on Tour</t>
  </si>
  <si>
    <t>Audience Outreach and Residencies on Tour</t>
  </si>
  <si>
    <t>Presenting and Hosting Single Ticket Revenue</t>
  </si>
  <si>
    <t xml:space="preserve">Presenting / hosting admissions and box office </t>
  </si>
  <si>
    <t>Presenting, Hosting Revenue</t>
  </si>
  <si>
    <t>Distribution revenue (media arts)</t>
  </si>
  <si>
    <t>Distribution Revenue</t>
  </si>
  <si>
    <t>Local Performance Guaranteed Fees</t>
  </si>
  <si>
    <t>Fees - guarantees (local market)</t>
  </si>
  <si>
    <t>Fees for Local Performances</t>
  </si>
  <si>
    <t>Local School Workshops and Residencies</t>
  </si>
  <si>
    <t>Local Audience Outreach and Residencies</t>
  </si>
  <si>
    <t>Audio Guide Rentals</t>
  </si>
  <si>
    <t>Other artistic revenues and fees (Click here online or specify below in Excel)</t>
  </si>
  <si>
    <t>specify other revenues from programming activities</t>
  </si>
  <si>
    <t xml:space="preserve">Sub-total Other Programming Revenue </t>
  </si>
  <si>
    <t>Revenue from Other Services</t>
  </si>
  <si>
    <t>Class Fees, Teaching and Workshops for Arts Professionals</t>
  </si>
  <si>
    <t>Fees from workshops / classes / conferences / annual meetings / seminars / colloquia</t>
  </si>
  <si>
    <t>Revenue for Other Services</t>
  </si>
  <si>
    <t>Class Fees, Teaching and Workshops for General Public</t>
  </si>
  <si>
    <t>Fees from Seminars and Colloquia</t>
  </si>
  <si>
    <t>Conference and Annual Meeting Registration Fees</t>
  </si>
  <si>
    <t>Competition, Exhibition and Festival Application Fees</t>
  </si>
  <si>
    <t>specify revenues from other services</t>
  </si>
  <si>
    <t>Sub-total: Revenue from Other Services</t>
  </si>
  <si>
    <t>Revenue from Associated School or Training Program</t>
  </si>
  <si>
    <t>Revenue from associated school (gross)</t>
  </si>
  <si>
    <t>Membership dues or fees (not eligible for a tax receipt)</t>
  </si>
  <si>
    <t>Revenue from Miscellaneous Sales and Commissions</t>
  </si>
  <si>
    <t>Recording Income, Choreography Fees, Script Sales</t>
  </si>
  <si>
    <t>Sales, commissions and broadcasting (gross)</t>
  </si>
  <si>
    <t>Sales and Rental Revenue</t>
  </si>
  <si>
    <t>Royalty Payments, Licensing Fees, Sales Commissions</t>
  </si>
  <si>
    <t>Art Framing and Installation Revenue</t>
  </si>
  <si>
    <t>Sold Services, Broadcast Services</t>
  </si>
  <si>
    <t>Sale of Administrative and Production Services</t>
  </si>
  <si>
    <t>Publication, Program and Catalogue Sales</t>
  </si>
  <si>
    <t>Advertising Sales for Publications,  Web-Banners, On-site Signage</t>
  </si>
  <si>
    <t>Sales of Outdoor Site Spaces, Booths</t>
  </si>
  <si>
    <t>Sales of Products, Merchandise, Vending, Concession (gross)</t>
  </si>
  <si>
    <t>specify other goods and services that are sold</t>
  </si>
  <si>
    <t>LESS Discounts and Waivers</t>
  </si>
  <si>
    <t>Sub-total Revenue from Miscellaneous Sales and Commissions</t>
  </si>
  <si>
    <t>Revenue from Sales and Rental of Assets</t>
  </si>
  <si>
    <t>Rental of Art Works, Products, Equipment</t>
  </si>
  <si>
    <t>Facilities and equipment rental, sale of works of art</t>
  </si>
  <si>
    <t>Sale of Art Works, Products, Equipment</t>
  </si>
  <si>
    <t>Rentals of Production Sets, Costumes, etc.</t>
  </si>
  <si>
    <t>Insurance, Security, Personnel, Administration Charged-back to Rental Groups</t>
  </si>
  <si>
    <t>specify other assets that are rented or sold</t>
  </si>
  <si>
    <t>Sub-total Revenue from Sales and Rentals of Assets</t>
  </si>
  <si>
    <t>Other Revenue</t>
  </si>
  <si>
    <t>Reimbursements and Recovered Expenses</t>
  </si>
  <si>
    <t>Other earned revenues (Click here online or specify below in Excel)</t>
  </si>
  <si>
    <t>Awards and Prize Payments</t>
  </si>
  <si>
    <t>Bank Interest</t>
  </si>
  <si>
    <t>Tax Rebates, Insurance Claims</t>
  </si>
  <si>
    <t>Miscellaneous Revenue, Sundry</t>
  </si>
  <si>
    <t>Prior Period Credits</t>
  </si>
  <si>
    <t>Uncategorized Revenue</t>
  </si>
  <si>
    <t>Sub-total Other Revenue</t>
  </si>
  <si>
    <t>TOTAL EARNED REVENUE</t>
  </si>
  <si>
    <t>Total Earned Revenue</t>
  </si>
  <si>
    <t>NET ENDOWMENT AND INVESTMENT INCOME</t>
  </si>
  <si>
    <t>Net Endowment &amp; Investment Income</t>
  </si>
  <si>
    <t>Net Endowment Income</t>
  </si>
  <si>
    <t>Trust, endowment and investment revenue (net)</t>
  </si>
  <si>
    <t>Gain (Loss) from Sale or Write-down of Trust or Endowment Fund</t>
  </si>
  <si>
    <t>Net Investment Income</t>
  </si>
  <si>
    <t>LESS Fund Management Fees</t>
  </si>
  <si>
    <t>LESS Other Fund Costs</t>
  </si>
  <si>
    <t>Sub-total Net Endowment Income</t>
  </si>
  <si>
    <t>LESS Investment Management Fees</t>
  </si>
  <si>
    <t>LESS Other Investment Costs</t>
  </si>
  <si>
    <t>Sub-total Net Investment Income</t>
  </si>
  <si>
    <t>TOTAL NET ENDOWMENT AND INVESTMENT INCOME</t>
  </si>
  <si>
    <t>Total Net Investment Income</t>
  </si>
  <si>
    <t>Total Net Endowment and Investment Income</t>
  </si>
  <si>
    <t>PRIVATE SECTOR REVENUE</t>
  </si>
  <si>
    <t>Private Sector Revenue</t>
  </si>
  <si>
    <t>Donations</t>
  </si>
  <si>
    <t>Individual Donations, Fundraising Memberships</t>
  </si>
  <si>
    <t>Individual donations</t>
  </si>
  <si>
    <t>Individual Sponsors and Donations for Specific Programs and Funds</t>
  </si>
  <si>
    <t>Cash and Other Non-Receipted Individual Donations</t>
  </si>
  <si>
    <t>Corporate Donations</t>
  </si>
  <si>
    <t>Corporate donations</t>
  </si>
  <si>
    <t>Corporate Donations for Specific Programs and Funds</t>
  </si>
  <si>
    <t>Corporate Non-Receipted Donations</t>
  </si>
  <si>
    <t>Sub-total Donations</t>
  </si>
  <si>
    <t>Corporate Sponsors</t>
  </si>
  <si>
    <t>Corporate Sponsors: General</t>
  </si>
  <si>
    <t xml:space="preserve">General corporate sponsorships (cash)   </t>
  </si>
  <si>
    <t>Corporate Sponsors: Touring, Exhibitions, Specific Programming</t>
  </si>
  <si>
    <t xml:space="preserve">Specific corporate sponsorships (cash) </t>
  </si>
  <si>
    <t>Sub-total Corporate Sponsors</t>
  </si>
  <si>
    <t>Private and Community Foundations</t>
  </si>
  <si>
    <t xml:space="preserve">Foundation Receipted Donations </t>
  </si>
  <si>
    <t>Foundation grants and donations</t>
  </si>
  <si>
    <t>Foundations</t>
  </si>
  <si>
    <t xml:space="preserve">Foundation Non-Receipted Donations </t>
  </si>
  <si>
    <t>Sub-total Private and Community Foundations</t>
  </si>
  <si>
    <t>Fundraising Events</t>
  </si>
  <si>
    <t>Bingo, Lottery, Casino Revenue (gross)</t>
  </si>
  <si>
    <t>Fundraising events (gross)</t>
  </si>
  <si>
    <t>Fundraising Events (gross)</t>
  </si>
  <si>
    <t>Fundraising Event Revenue (gross)</t>
  </si>
  <si>
    <t>Sub-total Fundraising Events</t>
  </si>
  <si>
    <t>Receipted In-kind Donations</t>
  </si>
  <si>
    <t>Individual Receipted In-Kind Donations</t>
  </si>
  <si>
    <t>In-kind goods and services revenues from private sector (audited)</t>
  </si>
  <si>
    <t>In-Kind Donations</t>
  </si>
  <si>
    <t>Corporate Receipted In-Kind Sponsors: General</t>
  </si>
  <si>
    <t>Corporate Receipted In-Kind Sponsors: Tour, Exhibition, Specific Programming</t>
  </si>
  <si>
    <t>Corporate Receipted In-Kind Sponsors: Capital Assets</t>
  </si>
  <si>
    <t>Foundation Receipted In-Kind Support</t>
  </si>
  <si>
    <t>Sub-total Receipted In-kind Donations</t>
  </si>
  <si>
    <t>Non-Receipted In-kind Donations</t>
  </si>
  <si>
    <t>Individual Non-Receipted In-Kind Donations</t>
  </si>
  <si>
    <t>Corporate Non-Receipted In-Kind Sponsors: General</t>
  </si>
  <si>
    <t>Corporate Non-Receipted In-Kind Sponsors: Tour, Exhibition, Specific Programming</t>
  </si>
  <si>
    <t>Corporate Non-Receipted In-Kind Sponsors: Capital Assets</t>
  </si>
  <si>
    <t>Foundation Non-Receipted In-Kind Support</t>
  </si>
  <si>
    <t>Sub-total Non-Receipted In-kind Donations</t>
  </si>
  <si>
    <t>Other Private Sector Donations</t>
  </si>
  <si>
    <t>Volunteer Committee Donations</t>
  </si>
  <si>
    <t>Other private sector revenues (Click here online or specify below in Excel)</t>
  </si>
  <si>
    <t>Other Fundraising</t>
  </si>
  <si>
    <t>Donations from Non-Foundation Charities</t>
  </si>
  <si>
    <t>Donated Shares of Stock</t>
  </si>
  <si>
    <t>Non-Government Capital Donations</t>
  </si>
  <si>
    <t>specify other private sector revenue</t>
  </si>
  <si>
    <t>Sub-total Other Private Sector Donations</t>
  </si>
  <si>
    <t>TOTAL PRIVATE SECTOR REVENUE</t>
  </si>
  <si>
    <t>Total Private Sector Revenue</t>
  </si>
  <si>
    <t>PUBLIC SECTOR REVENUE</t>
  </si>
  <si>
    <t>Public Sector Revenue</t>
  </si>
  <si>
    <t>Federal Government Revenue</t>
  </si>
  <si>
    <t>Canada Council: Operating Support</t>
  </si>
  <si>
    <t>* Operating grants</t>
  </si>
  <si>
    <t>Canada Council</t>
  </si>
  <si>
    <t>Canada Council: Touring, Circulation Support</t>
  </si>
  <si>
    <t>* Project grants</t>
  </si>
  <si>
    <t>* Other Canada Council grants (Click here online or specify below in Excel)</t>
  </si>
  <si>
    <t>Dept of Canadian Heritage: Programs</t>
  </si>
  <si>
    <t>Department of Canadian Heritage (Click here online or specify below in Excel)</t>
  </si>
  <si>
    <t>Dept of Canadian Heritage</t>
  </si>
  <si>
    <t>Federal Employment Programs</t>
  </si>
  <si>
    <t>Other federal (Click here online or specify below in Excel)</t>
  </si>
  <si>
    <t>Other Federal Government Departments</t>
  </si>
  <si>
    <t>specify other federal department programs</t>
  </si>
  <si>
    <t>Adjustment for Grant Deferrals from Prior (to Future) Years</t>
  </si>
  <si>
    <t>Sub-total Federal Government Revenue</t>
  </si>
  <si>
    <t>Total federal public revenues</t>
  </si>
  <si>
    <t>Provincial or Territory Government Revenue</t>
  </si>
  <si>
    <t>[use proper name of Council &amp; departments]</t>
  </si>
  <si>
    <t>Provincial or Territory Arts Council: Operating Support</t>
  </si>
  <si>
    <t>Provincial or Territory Arts Council: Touring or Circulation Support</t>
  </si>
  <si>
    <t>* Other provincial or territorial arts council grants (Click here online or specify below in Excel)</t>
  </si>
  <si>
    <t>Provincial or Territory Ministry: Touring or Circulation Support</t>
  </si>
  <si>
    <t>Provincial or Territory Government Foundation</t>
  </si>
  <si>
    <t>Provincial or territorial foundation / gaming and lottery corporation</t>
  </si>
  <si>
    <t>Provincial or Territory Gaming and Lottery Funds</t>
  </si>
  <si>
    <t>Provincial or Territory Employment Programs</t>
  </si>
  <si>
    <t>Provincial or territorial employment programs</t>
  </si>
  <si>
    <t>specify other Provincial or Territory departments</t>
  </si>
  <si>
    <t>Other provincial or territorial (Click here online or specify below in Excel)</t>
  </si>
  <si>
    <t>Sub-total Provincial or Territory Government Revenue</t>
  </si>
  <si>
    <t>Municipal and Regional Government Revenue</t>
  </si>
  <si>
    <t>Municipal Arts Council: Operating Support</t>
  </si>
  <si>
    <t>Municipal Arts Council</t>
  </si>
  <si>
    <t>Other Regional, Municipal Department: Operating Support</t>
  </si>
  <si>
    <t>Other municipal or regional - Operating (Click here online or specify below in Excel)</t>
  </si>
  <si>
    <t>Other municipal or regional - Project (Click here online or specify below in Excel)</t>
  </si>
  <si>
    <t>specify other Regional, Municipal Departments</t>
  </si>
  <si>
    <t>Sub-total Municipal Government Revenue</t>
  </si>
  <si>
    <t>Other Public Sector Revenue</t>
  </si>
  <si>
    <t>Government Fees for Service Agreements</t>
  </si>
  <si>
    <t>Other public sector revenues (Click here online or specify below in Excel)</t>
  </si>
  <si>
    <t>Support from Other Provincial and Municipal Governments</t>
  </si>
  <si>
    <t>Support from Foreign Governments</t>
  </si>
  <si>
    <t>Support from Universities, School Boards</t>
  </si>
  <si>
    <t>specify other public sector revenue</t>
  </si>
  <si>
    <t>Sub-total Other Public Sector Revenue</t>
  </si>
  <si>
    <t>Public Sector In-Kind Donations</t>
  </si>
  <si>
    <t>Federal Government In-Kind Donations</t>
  </si>
  <si>
    <t xml:space="preserve">In-kind goods and services revenues from public sector (audited) </t>
  </si>
  <si>
    <t>Provincial or Territory Government In-Kind Donations</t>
  </si>
  <si>
    <t>Municipal and Regional Government In-Kind Donations</t>
  </si>
  <si>
    <t>In-Kind Donations from Other Provinces, Municipalities, Foreign Governments</t>
  </si>
  <si>
    <t>University, School Board In-Kind Donations</t>
  </si>
  <si>
    <t>Other Public Sector In-Kind Donations</t>
  </si>
  <si>
    <t>Sub-total Public Sector In-Kind Donations</t>
  </si>
  <si>
    <t>TOTAL PUBLIC SECTOR REVENUE</t>
  </si>
  <si>
    <t>Total Public Sector Revenues</t>
  </si>
  <si>
    <t>Total Public Sector Revenue</t>
  </si>
  <si>
    <t>OTHER REVENUE</t>
  </si>
  <si>
    <t>Parent Organization Contribution</t>
  </si>
  <si>
    <t>Parent organization contribution</t>
  </si>
  <si>
    <t>Stabilization Program Contribution</t>
  </si>
  <si>
    <t>Stabilization organization contribution (Click here online or specify below in Excel)</t>
  </si>
  <si>
    <t>TOTAL OTHER REVENUE</t>
  </si>
  <si>
    <t>Total Other Revenues</t>
  </si>
  <si>
    <t>Total Other Revenue</t>
  </si>
  <si>
    <t>DEFERRED CONTRIBUTIONS FOR CAPITAL ASSETS</t>
  </si>
  <si>
    <t>Amortization of Deferred Contributions: Building, Leasehold Improvements</t>
  </si>
  <si>
    <t>Amortization of deferred contributions for capital assets</t>
  </si>
  <si>
    <t>Amortization of Deferred Contributions</t>
  </si>
  <si>
    <t>Amortization of Deferred Contributions: Vehicles</t>
  </si>
  <si>
    <t>Amortization of Deferred Contributions: Artistic Equipment</t>
  </si>
  <si>
    <t>Amortization of Deferred Contributions: Furniture and Equipment</t>
  </si>
  <si>
    <t>Amortization of Deferred Contributions: Computer Equipment</t>
  </si>
  <si>
    <t>Amortization of Deferred Contributions: Creative Works and Productions</t>
  </si>
  <si>
    <t>Amortization of Deferred Contributions: Intangible Assets</t>
  </si>
  <si>
    <t>specify other amortization of deferred contributions for capital assets</t>
  </si>
  <si>
    <t>TOTAL DEFERRED CONTRIBUTIONS FOR CAPITAL ASSETS</t>
  </si>
  <si>
    <t>TOTAL REVENUE</t>
  </si>
  <si>
    <t>Total Revenue</t>
  </si>
  <si>
    <t>SCHEDULE OF EXPENDITURES</t>
  </si>
  <si>
    <t>EXPENDITURES</t>
  </si>
  <si>
    <t>ARTISTIC AND PROGRAMMING SALARIES AND FEES</t>
  </si>
  <si>
    <t>Programming Expenditures</t>
  </si>
  <si>
    <t>Artistic Director, Curator, Producer, Director</t>
  </si>
  <si>
    <t>Associate and Assistant Directors, Curators and Producers</t>
  </si>
  <si>
    <t>Event Curators and Programmers</t>
  </si>
  <si>
    <t>Exhibition, Distribution, Event and Project Coordinators</t>
  </si>
  <si>
    <t>Outreach, Education and Workshop Coordinators, Animateurs</t>
  </si>
  <si>
    <t>Music and Chorus Directors, Stage Directors</t>
  </si>
  <si>
    <t>Coaches, Teachers and Rehearsal Directors</t>
  </si>
  <si>
    <t>Conservation Director, Art Restoration Staff</t>
  </si>
  <si>
    <t>Music or Script Library Manager</t>
  </si>
  <si>
    <t>Artistic Support Staff</t>
  </si>
  <si>
    <t>specify other contract programming personnel</t>
  </si>
  <si>
    <t>Choreographers, Composers, Dramaturges</t>
  </si>
  <si>
    <t>Film, Video and Projection Directors</t>
  </si>
  <si>
    <t>Playwrights, Librettists, Writers</t>
  </si>
  <si>
    <t>specify other creative artists</t>
  </si>
  <si>
    <t>Actors, Dancers, Musicians, Accompanists, Singers, Conductors</t>
  </si>
  <si>
    <t>Media and Visual Artists</t>
  </si>
  <si>
    <t>Apprentices, Supernumeraries</t>
  </si>
  <si>
    <t>Artists-in-Residence</t>
  </si>
  <si>
    <t>specify other performing and exhibiting artists</t>
  </si>
  <si>
    <t>Contract Artistic and Programming Personnel</t>
  </si>
  <si>
    <t>insert artistic personnel on Contract status</t>
  </si>
  <si>
    <t>Artists' and professional fees</t>
  </si>
  <si>
    <t>Artistic and Programming Personnel</t>
  </si>
  <si>
    <t>Guest Artists</t>
  </si>
  <si>
    <t>Artistic Consultant Fees</t>
  </si>
  <si>
    <t>Commissioning Fees, Screening Fees, Exhibition Fees</t>
  </si>
  <si>
    <t>Acquisition Fees: Scripts, Scores, Art Works, Film</t>
  </si>
  <si>
    <t>Union or Association Fees, Insurance, Pension: Artistic and Programming Contracts</t>
  </si>
  <si>
    <t>specify other benefits and payments</t>
  </si>
  <si>
    <t>Sub-total Contract Artistic and Programming Personnel</t>
  </si>
  <si>
    <t>Artistic and Programming Employees</t>
  </si>
  <si>
    <t>insert artistic personnel on Employee status</t>
  </si>
  <si>
    <t>Artistic salaries - permanent and temporary employees</t>
  </si>
  <si>
    <t>EI Expense: Artistic and Programming Staff</t>
  </si>
  <si>
    <t>CPP Expense: Artistic and Programming Staff</t>
  </si>
  <si>
    <t>Provincial Health Plan Expense: Artistic and Programming Staff</t>
  </si>
  <si>
    <t>Workers' Compensation Expense: Artistic and Programming Staff</t>
  </si>
  <si>
    <t>Pension Plan Expense: Artistic and Programming Staff</t>
  </si>
  <si>
    <t>RRSP Expense: Artistic and Programming Staff</t>
  </si>
  <si>
    <t>Group Insurance Expense: Artistic and Programming Staff</t>
  </si>
  <si>
    <t>Union or Association Fees, Insurance, Pension: Artistic and Programming Staff</t>
  </si>
  <si>
    <t>Sub-total Artistic and Programming Employees</t>
  </si>
  <si>
    <t>Royalty, Copyright and Licensing Payments</t>
  </si>
  <si>
    <t>Performance, Distribution Royalties</t>
  </si>
  <si>
    <t>Copyright payments and royalties</t>
  </si>
  <si>
    <t>Copyright Fees</t>
  </si>
  <si>
    <t>Licensing Agreements</t>
  </si>
  <si>
    <t>Sub-total Royalty, Copyright and Licensing Payments</t>
  </si>
  <si>
    <t>TOTAL ARTISTIC AND PROGRAMMING SALARIES AND FEES</t>
  </si>
  <si>
    <t>PRODUCTION AND TECHNICAL SALARIES AND FEES</t>
  </si>
  <si>
    <t>Production Manager, Technical Director</t>
  </si>
  <si>
    <t>Event and Stage Management Staff</t>
  </si>
  <si>
    <t>Tour Manager, Distribution Coordinator</t>
  </si>
  <si>
    <t>Head Technicians, Crew Directors</t>
  </si>
  <si>
    <t>Set-up and Show Crews, Exhibit Technicians, Projectionists</t>
  </si>
  <si>
    <t>Wardrobe, Wigs and Makeup Staff</t>
  </si>
  <si>
    <t>Mask &amp; Puppet Builders, Set and Property Construction</t>
  </si>
  <si>
    <t>House Manager, Ushers</t>
  </si>
  <si>
    <t>Volunteer Manager: Programming Events</t>
  </si>
  <si>
    <t>Videographer for Archival Recording</t>
  </si>
  <si>
    <t>Production Assistants, Production Support Staff</t>
  </si>
  <si>
    <t>specify other production and technical personnel</t>
  </si>
  <si>
    <t>Production and Technical Employees</t>
  </si>
  <si>
    <t>insert production personnel on Employee status</t>
  </si>
  <si>
    <t>Production / technical salaries - permanent and temporary employees</t>
  </si>
  <si>
    <t>Production and Technical Personnel</t>
  </si>
  <si>
    <t>EI Expense: Production Staff</t>
  </si>
  <si>
    <t>CPP Expense: Production Staff</t>
  </si>
  <si>
    <t>Provincial Health Plan Expense: Production Staff</t>
  </si>
  <si>
    <t>Workers' Compensation Expense: Production Staff</t>
  </si>
  <si>
    <t>Pension Plan Expense: Production Staff</t>
  </si>
  <si>
    <t>RRSP Expense: Production Staff</t>
  </si>
  <si>
    <t>Group Insurance Expense: Production Staff</t>
  </si>
  <si>
    <t>Union or Association Fees, Insurance, Pension: Production Staff</t>
  </si>
  <si>
    <t>Sub-total Production and Technical Employees</t>
  </si>
  <si>
    <t>Contract Production and Technical Personnel</t>
  </si>
  <si>
    <t>insert production personnel on Contract status</t>
  </si>
  <si>
    <t xml:space="preserve">Production / technical services professional fees </t>
  </si>
  <si>
    <t>Booking Agency, Artist Representative</t>
  </si>
  <si>
    <t>Chaperones, Drivers</t>
  </si>
  <si>
    <t>Production Consultant Fees</t>
  </si>
  <si>
    <t>Union or Association Fees, Insurance, Pension: Production Contracts</t>
  </si>
  <si>
    <t>Sub-total Contract Production and Technical Personnel</t>
  </si>
  <si>
    <t>TOTAL PRODUCTION AND TECHNICAL SALARIES AND FEES</t>
  </si>
  <si>
    <t>PROGRAMMING EXPENSES</t>
  </si>
  <si>
    <t>Performance, Exhibition and Production Expenses</t>
  </si>
  <si>
    <t>Performance, Exhibition Venue Short-term Rentals</t>
  </si>
  <si>
    <t>Exhibition / programming / production / distribution (media arts) / special projects expenses</t>
  </si>
  <si>
    <t>Performance, Exhibition and Production</t>
  </si>
  <si>
    <t>Studio, Rehearsal Hall, Production Facility Short-term Rentals</t>
  </si>
  <si>
    <t>Film or Video Production and Rentals</t>
  </si>
  <si>
    <t>Event Bandwidth, Internet, Simulcast</t>
  </si>
  <si>
    <t>Stage and Tent Rentals, Trailers, Portable Toilets</t>
  </si>
  <si>
    <t>Outdoor Site Power, Generators, Preparation</t>
  </si>
  <si>
    <t>Event Security, First Aid, Clean-up, Waste and Environmental Management</t>
  </si>
  <si>
    <t>Creative and Guest Artists' Transportation, Accommodation, Per Diem, Local Travel</t>
  </si>
  <si>
    <t>Creative and Guest Artists' Other Expenses</t>
  </si>
  <si>
    <t>Co-Presenting Fees</t>
  </si>
  <si>
    <t>Immigration Costs, Work Visas</t>
  </si>
  <si>
    <t>Programming and Production Equipment Rentals and Non-Capital Purchases</t>
  </si>
  <si>
    <t>Production Shipping, Transportation, Crates, Customs and Brokerage</t>
  </si>
  <si>
    <t>Musical Instruments Transportation</t>
  </si>
  <si>
    <t>Bussing, Transportation and Parking for Audiences or Patrons</t>
  </si>
  <si>
    <t>Vehicle Rental, Lease, Gas and Maintenance</t>
  </si>
  <si>
    <t>Scenery and Prop Purchases, Materials, Rentals and Maintenance</t>
  </si>
  <si>
    <t>Construction Shop Tools and Materials</t>
  </si>
  <si>
    <t>Costume and Shoe Purchases, Materials, Rentals and Maintenance</t>
  </si>
  <si>
    <t>Wigs and Make-up Purchases, Materials, Rentals and Maintenance</t>
  </si>
  <si>
    <t>Mask and Puppet Purchases, Materials, Rentals and Maintenance</t>
  </si>
  <si>
    <t>Lighting, Sound and Special Effects Materials and Maintenance</t>
  </si>
  <si>
    <t>Scripts, Scores and Orchestral Arrangements Purchase, Copying and Rentals</t>
  </si>
  <si>
    <t>Musical Instrument Repairs, Tuning and Rentals</t>
  </si>
  <si>
    <t>Production, Exhibition and Installation Materials</t>
  </si>
  <si>
    <t>Music, Video and Media Recording</t>
  </si>
  <si>
    <t>Video and Media Production Materials</t>
  </si>
  <si>
    <t>Art Works: Acquisition, Framing, Restoration, Appraisal</t>
  </si>
  <si>
    <t>Event Licenses, Permits and Fees</t>
  </si>
  <si>
    <t>Event Signage and Decor</t>
  </si>
  <si>
    <t>Box Office Fees, Ticket Printing and Charges, Festival Entrance Buttons</t>
  </si>
  <si>
    <t>Credit Card Charges</t>
  </si>
  <si>
    <t>Front of House, Ushers</t>
  </si>
  <si>
    <t>Event Staff Communications</t>
  </si>
  <si>
    <t>Artists' Gifts, Hospitality</t>
  </si>
  <si>
    <t>Entertainment, Hospitality and Gifts: Production</t>
  </si>
  <si>
    <t>Volunteer Recruitment and Orientation Costs</t>
  </si>
  <si>
    <t>Volunteer Appreciation and Incentives</t>
  </si>
  <si>
    <t>Volunteer and Staff Uniforms</t>
  </si>
  <si>
    <t>Archival Recording, Documentation, Cataloguing</t>
  </si>
  <si>
    <t>specify other programming and production expenses</t>
  </si>
  <si>
    <t>Sub-total Programming and Production Expenses</t>
  </si>
  <si>
    <t>Presenting and Hosting Expenses</t>
  </si>
  <si>
    <t>Fees to Artists and Companies Presented</t>
  </si>
  <si>
    <t xml:space="preserve">Loan and acquisition of works of art / performance </t>
  </si>
  <si>
    <t>Presenting and Hosting Activities</t>
  </si>
  <si>
    <t>Visiting Artists and Companies' Transportation, Accommodation, Per Diem, Local Travel</t>
  </si>
  <si>
    <t>Art Works: Framing</t>
  </si>
  <si>
    <t>Box Office Fees, Ticket Printing and Charges</t>
  </si>
  <si>
    <t>Visiting Artists and Companies' Gifts, Hospitality</t>
  </si>
  <si>
    <t>specify other presenting, hosting expenses</t>
  </si>
  <si>
    <t>Sub-total Presenting and Hosting Expenses</t>
  </si>
  <si>
    <t>Touring and Circulation Costs</t>
  </si>
  <si>
    <t>Personnel Transportation, Accommodation, Per Diem, Local Travel</t>
  </si>
  <si>
    <t>Touring / circulation expenses</t>
  </si>
  <si>
    <t>Travel Visas and Insurance</t>
  </si>
  <si>
    <t>Touring Equipment Rentals and Non-Capital Purchases</t>
  </si>
  <si>
    <t>Local Venue Rentals, Licenses, Permits and Fees</t>
  </si>
  <si>
    <t>Local Technical and Installation Personnel</t>
  </si>
  <si>
    <t>Local Box Office Fees, Ticket Printing and Charges</t>
  </si>
  <si>
    <t>Local Front of House, Ushers, Security</t>
  </si>
  <si>
    <t>Local Publicists</t>
  </si>
  <si>
    <t>Local  Advertising and Promotional Costs</t>
  </si>
  <si>
    <t>Fee to Host Partner</t>
  </si>
  <si>
    <t>Booking Agency, Artist Representation Expenses</t>
  </si>
  <si>
    <t>specify other touring costs</t>
  </si>
  <si>
    <t>Sub-total Touring, Circulation Costs</t>
  </si>
  <si>
    <t>Professional Development Programming</t>
  </si>
  <si>
    <t>Professional Workshop Leaders, Mentor Fees and Expenses</t>
  </si>
  <si>
    <t>Professional development programming for arts community</t>
  </si>
  <si>
    <t>Conference Leaders, Panelists, Speakers Fees and Expenses</t>
  </si>
  <si>
    <t>Workshops and Conferences Venue and Equipment Rentals</t>
  </si>
  <si>
    <t>Workshops and Conferences Catering</t>
  </si>
  <si>
    <t>Workshops and Conferences Translation Services</t>
  </si>
  <si>
    <t>Conferences: Staff Travel, Accommodation, Per Diem, Local Travel</t>
  </si>
  <si>
    <t>specify other workshop and conferences costs</t>
  </si>
  <si>
    <t>Sub-total Professional Development Programming</t>
  </si>
  <si>
    <t>Expenses of Associated School (gross)</t>
  </si>
  <si>
    <t>Teachers, Accompanists, Demonstrators Fees and Expenses</t>
  </si>
  <si>
    <t>Expenses of associated school (gross)</t>
  </si>
  <si>
    <t>Expenses of Associated School</t>
  </si>
  <si>
    <t>School Directors, Pedagogy and Curriculum Staff</t>
  </si>
  <si>
    <t>Administrative and Support Staff</t>
  </si>
  <si>
    <t>School Facilities, Maintenance, Repairs</t>
  </si>
  <si>
    <t>Training Materials, Equipment Rentals and Non-capital Purchases</t>
  </si>
  <si>
    <t>specify other school costs</t>
  </si>
  <si>
    <t>Sub-total Expenses of Associated School (gross)</t>
  </si>
  <si>
    <t>Exhibit Catalogues, Show Programs and Programming Publications</t>
  </si>
  <si>
    <t>Publication Design and Lay-out</t>
  </si>
  <si>
    <t>Catalogues / documentation / publications</t>
  </si>
  <si>
    <t>Catalogues, Programs and Publications</t>
  </si>
  <si>
    <t>Printing and Electronic Publishing</t>
  </si>
  <si>
    <t>specify other costs for catalogues, programs and publications</t>
  </si>
  <si>
    <t>Sub-total Exhibit Catalogues, Show Programs and Programming Publications</t>
  </si>
  <si>
    <t>Collections Management</t>
  </si>
  <si>
    <t>Collection Research</t>
  </si>
  <si>
    <t>Collections management</t>
  </si>
  <si>
    <t>Collection Appraisal, Registration, Documentation</t>
  </si>
  <si>
    <t>Collection Digitization, Conservation</t>
  </si>
  <si>
    <t>specify other collections costs</t>
  </si>
  <si>
    <t>Sub-total Collections Management</t>
  </si>
  <si>
    <t>Education, Audience Development and Outreach</t>
  </si>
  <si>
    <t>Surtitles: Rental, Production, Translation</t>
  </si>
  <si>
    <t>Education, audience development and outreach</t>
  </si>
  <si>
    <t>Audience Discussions, Pre- and Post-show Chats</t>
  </si>
  <si>
    <t>Study Guides, Audio Guides</t>
  </si>
  <si>
    <t>Outreach Workshops and Demonstrations</t>
  </si>
  <si>
    <t>Outreach Videos and Publications</t>
  </si>
  <si>
    <t>specify other education costs</t>
  </si>
  <si>
    <t>Sub-total Education, Audience Development and Outreach</t>
  </si>
  <si>
    <t>Advocacy Activities, Research, Representations and Negotiations</t>
  </si>
  <si>
    <t>Advocacy (arts service organizations only)</t>
  </si>
  <si>
    <t>Membership Services</t>
  </si>
  <si>
    <t>Member communications, Networking Meetings, Online forums</t>
  </si>
  <si>
    <t>Member communications (arts service organizations only)</t>
  </si>
  <si>
    <t>specify other membership services</t>
  </si>
  <si>
    <t>Sub-total Membership Services</t>
  </si>
  <si>
    <t>Other Artistic and Programming Expenses</t>
  </si>
  <si>
    <t>Programming Research and Development</t>
  </si>
  <si>
    <t>Director's, Producer's, Curator's Travel for Research and Activities</t>
  </si>
  <si>
    <t>Other artistic program and services expenses (Click here online or specify below in Excel)</t>
  </si>
  <si>
    <t>Other Programming and Production Expenses</t>
  </si>
  <si>
    <t>Tour and Circulation Research and Development</t>
  </si>
  <si>
    <t>Auditions, Competitions, Script Assessment Expenses</t>
  </si>
  <si>
    <t>Awards, Prizes, Bursaries</t>
  </si>
  <si>
    <t>Entertainment, Hospitality and Gifts: Programming</t>
  </si>
  <si>
    <t>Local Taxes, Permits</t>
  </si>
  <si>
    <t>specify other artistic and programming costs</t>
  </si>
  <si>
    <t>Sub-total Other Artistic and Programming Expenses</t>
  </si>
  <si>
    <t>TOTAL PROGRAMMING EXPENSES</t>
  </si>
  <si>
    <t xml:space="preserve">Total Artistic Expenses </t>
  </si>
  <si>
    <t>Total Programming Expenditures</t>
  </si>
  <si>
    <t>FACILITY OPERATING EXPENSES</t>
  </si>
  <si>
    <t>Facility Operating Expenditures</t>
  </si>
  <si>
    <t>Facility Manager</t>
  </si>
  <si>
    <t>Cleaning, Maintenance and Security Staff</t>
  </si>
  <si>
    <t>Facility Support Staff</t>
  </si>
  <si>
    <t>specify other facility personnel</t>
  </si>
  <si>
    <t>Facility Management Employees</t>
  </si>
  <si>
    <t>insert facility personnel on Employee status</t>
  </si>
  <si>
    <t>Facility operating salaries - permanent and temporary employees</t>
  </si>
  <si>
    <t>Facility Management Personnel</t>
  </si>
  <si>
    <t>Workers' Compensation Expense: Facility Staff</t>
  </si>
  <si>
    <t>Pension Plan Expense: Facility Staff</t>
  </si>
  <si>
    <t>RRSP Expense: Facility Staff</t>
  </si>
  <si>
    <t>Group Insurance Expense: Facility Staff</t>
  </si>
  <si>
    <t>Union or Association Fees, Insurance, Pension: Facility Staff</t>
  </si>
  <si>
    <t>Sub-total Facility Management Employees</t>
  </si>
  <si>
    <t>Facility Management Contract Personnel</t>
  </si>
  <si>
    <t>insert facility personnel on Contract status</t>
  </si>
  <si>
    <t>Facility operating professional fees</t>
  </si>
  <si>
    <t>Cleaning Services</t>
  </si>
  <si>
    <t>Facility Management Consultants</t>
  </si>
  <si>
    <t>Union or Association Fees, Insurance, Pension: Facility Contracts</t>
  </si>
  <si>
    <t>Sub-total Facility Management Contract Personnel</t>
  </si>
  <si>
    <t>General Facility Expenses</t>
  </si>
  <si>
    <t>Utilities, Heating and Cooling</t>
  </si>
  <si>
    <t>General facility expenses</t>
  </si>
  <si>
    <t>General Facility Costs</t>
  </si>
  <si>
    <t>Property Taxes</t>
  </si>
  <si>
    <t>Liability and Property Insurance</t>
  </si>
  <si>
    <t>Cleaning Supplies</t>
  </si>
  <si>
    <t>Building Maintenance and Repairs</t>
  </si>
  <si>
    <t>Equipment Maintenance and Non-capital Purchases</t>
  </si>
  <si>
    <t>Emergency and Security Services</t>
  </si>
  <si>
    <t>Cost of In-House Box Office Services</t>
  </si>
  <si>
    <t>Restaurant, Bar, Boutique, Parking Costs (gross)</t>
  </si>
  <si>
    <t>specify other costs for owed and leased facilities</t>
  </si>
  <si>
    <t>Sub-total General Facility Expenses</t>
  </si>
  <si>
    <t>Permanent Collection Storage</t>
  </si>
  <si>
    <t>Utilities, Heating, Cooling, Climate Control</t>
  </si>
  <si>
    <t>Property, Other Taxes</t>
  </si>
  <si>
    <t>Security and Emergency Services</t>
  </si>
  <si>
    <t>specify other collection storage costs</t>
  </si>
  <si>
    <t>Sub-total Permanent Collection Storage</t>
  </si>
  <si>
    <t>Mortgage and Lease of Programming Facilities</t>
  </si>
  <si>
    <t>Mortgage Interest, Lease of Theatre, Exhibition Facilities</t>
  </si>
  <si>
    <t>Rent or mortgage interest</t>
  </si>
  <si>
    <t>Mortgage Interest, Lease of Programming Facilities</t>
  </si>
  <si>
    <t>Mortgage Interest, Lease of Studio, Production Facilities</t>
  </si>
  <si>
    <t>Mortgage Interest, Lease of Storage Facilities</t>
  </si>
  <si>
    <t>Sub-Total Mortgage and Lease of Programming Facilities</t>
  </si>
  <si>
    <t>TOTAL FACILITY OPERATING EXPENSES</t>
  </si>
  <si>
    <t>Total Facility Operating Expenses</t>
  </si>
  <si>
    <t>Total Facility Operating Expenditures</t>
  </si>
  <si>
    <t xml:space="preserve">MARKETING AND COMMUNICATION EXPENSES </t>
  </si>
  <si>
    <t>Marketing and Communications Expenditures</t>
  </si>
  <si>
    <t>Marketing Director, Communications Director</t>
  </si>
  <si>
    <t>Publicist, Media Relations Manager</t>
  </si>
  <si>
    <t>Advertising Sales Manager, Marketing Production Coordinator</t>
  </si>
  <si>
    <t>Webmaster, Social Networking Coordinator</t>
  </si>
  <si>
    <t>Marketing and Communications Support Staff</t>
  </si>
  <si>
    <t>specify other marketing and communications personnel</t>
  </si>
  <si>
    <t>Marketing and Communications Employees</t>
  </si>
  <si>
    <t>insert marketing and communications personnel on Employee status</t>
  </si>
  <si>
    <t>Marketing and communications salaries - permanent and temporary employees</t>
  </si>
  <si>
    <t>Marketing and Communications Personnel</t>
  </si>
  <si>
    <t>Workers' Compensation Expense: Marketing Staff</t>
  </si>
  <si>
    <t>Pension Plan Expense: Marketing Staff</t>
  </si>
  <si>
    <t>RRSP Expense: Marketing Staff</t>
  </si>
  <si>
    <t>Group Insurance Expense: Marketing Staff</t>
  </si>
  <si>
    <t>Union or Association Fees, Insurance, Pension: Marketing Staff</t>
  </si>
  <si>
    <t>Sub-total Marketing and Communications Salaries</t>
  </si>
  <si>
    <t>Marketing and Communications Contract Personnel</t>
  </si>
  <si>
    <t>insert marketing and communications personnel on Contract status</t>
  </si>
  <si>
    <t>Marketing and communications professional fees</t>
  </si>
  <si>
    <t>Marketing Consultants and Specialists</t>
  </si>
  <si>
    <t>Union or Association Fees, Insurance, Pension: Marketing Contracts</t>
  </si>
  <si>
    <t>Sub-total Marketing and Communications Contract Personnel</t>
  </si>
  <si>
    <t>Marketing Production Fees</t>
  </si>
  <si>
    <t>Marketing production fees</t>
  </si>
  <si>
    <t>Translation and Editing of Marketing Materials</t>
  </si>
  <si>
    <t>Printing of Subscription, Season Brochure, Newsletters, Press Kits</t>
  </si>
  <si>
    <t>Printing of Posters, Flyers, Postcards, Banners, Displays</t>
  </si>
  <si>
    <t>Production of TV, Radio, Internet Ads, Promotional Video</t>
  </si>
  <si>
    <t>specify other marketing production fees</t>
  </si>
  <si>
    <t>Sub-total Marketing Production Fees</t>
  </si>
  <si>
    <t>Advertising Purchases</t>
  </si>
  <si>
    <t>Print Advertising</t>
  </si>
  <si>
    <t xml:space="preserve">Advertising purchases </t>
  </si>
  <si>
    <t>Radio, TV, Internet Advertising</t>
  </si>
  <si>
    <t>Outdoor Advertising, Storefronts, Display Cases</t>
  </si>
  <si>
    <t>Subscription Campaign Advertising</t>
  </si>
  <si>
    <t>Target Marketing Advertising</t>
  </si>
  <si>
    <t>specify other advertising purchases</t>
  </si>
  <si>
    <t>Sub-total Advertising Purchases</t>
  </si>
  <si>
    <t>Other Marketing and Communications Expenses</t>
  </si>
  <si>
    <t>Other marketing and communications expenses (Click here online or specify below in Excel)</t>
  </si>
  <si>
    <t>Web-site Maintenance and Hosting Fees</t>
  </si>
  <si>
    <t>Electronic Newsletters</t>
  </si>
  <si>
    <t>Direct Mail Campaigns, Postage</t>
  </si>
  <si>
    <t>Poster and Flyer Distribution Costs</t>
  </si>
  <si>
    <t>Promotional Listings, Press Releases</t>
  </si>
  <si>
    <t>Telemarketing</t>
  </si>
  <si>
    <t>Media Launch, Press Conference, Media Relations</t>
  </si>
  <si>
    <t>Promotional Events, Public Receptions</t>
  </si>
  <si>
    <t>Publicity Photographs and Video Transfers</t>
  </si>
  <si>
    <t>Participation at Showcases and Trade Shows</t>
  </si>
  <si>
    <t>Ticket Giveaways and Promotions</t>
  </si>
  <si>
    <t>Marketing Materials, Supplies, Office Costs</t>
  </si>
  <si>
    <t>Audience Survey, Market Research</t>
  </si>
  <si>
    <t>Entertainment, Hospitality and Gifts: Marketing</t>
  </si>
  <si>
    <t>specify other marketing and communications expenses</t>
  </si>
  <si>
    <t>Sub-total Marketing and Communication Expenses</t>
  </si>
  <si>
    <t xml:space="preserve">TOTAL MARKETING AND COMMUNICATION EXPENSES </t>
  </si>
  <si>
    <t>Total Marketing and Communications Expenses</t>
  </si>
  <si>
    <t>Total Marketing and Communications Expenditures</t>
  </si>
  <si>
    <t xml:space="preserve">FUNDRAISING EXPENSES </t>
  </si>
  <si>
    <t>Fundraising Expenditures</t>
  </si>
  <si>
    <t>Fundraising or Development Director</t>
  </si>
  <si>
    <t>Special Events Coordinator, Sponsorship Manager</t>
  </si>
  <si>
    <t>Volunteer Management: Fundraising Events</t>
  </si>
  <si>
    <t>Fundraising Support Staff</t>
  </si>
  <si>
    <t>specify other fundraising personnel</t>
  </si>
  <si>
    <t>Fundraising Employees</t>
  </si>
  <si>
    <t>insert fundraising personnel on Employee status</t>
  </si>
  <si>
    <t>Fundraising salaries - permanent and temporary employees</t>
  </si>
  <si>
    <t>Fundraising Personnel</t>
  </si>
  <si>
    <t>Workers' Compensation Expense: Fundraising Staff</t>
  </si>
  <si>
    <t>Pension Plan Expense: Fundraising Staff</t>
  </si>
  <si>
    <t>RRSP Expense: Fundraising Staff</t>
  </si>
  <si>
    <t>Group Insurance Expense: Fundraising Staff</t>
  </si>
  <si>
    <t>Union or Association Fees, Insurance, Pension: Fundraising Staff</t>
  </si>
  <si>
    <t>Sub-total Fundraising Employees</t>
  </si>
  <si>
    <t>Fundraising Contract Personnel</t>
  </si>
  <si>
    <t>insert fundraising personnel on Contract status</t>
  </si>
  <si>
    <t>Fundraising professional fees</t>
  </si>
  <si>
    <t>Fundraising Consultants and Specialists</t>
  </si>
  <si>
    <t>Union or Association Fees, Insurance, Pension: Fundraising Contracts</t>
  </si>
  <si>
    <t>Sub-total Fundraising Contract Personnel</t>
  </si>
  <si>
    <t>Fundraising Event Expenses</t>
  </si>
  <si>
    <t>Venue Rentals, Flowers, Décor</t>
  </si>
  <si>
    <t>Equipment Rentals and Non-capital Purchases</t>
  </si>
  <si>
    <t>Catering, Entertainment, Prizes, Gifts</t>
  </si>
  <si>
    <t>Advertising, Brochures, Posters, Print Material</t>
  </si>
  <si>
    <t>Bingo, Casino and Lottery Expenses</t>
  </si>
  <si>
    <t>specify other fundraising event costs</t>
  </si>
  <si>
    <t>Sub-total Fundraising Event Expenses</t>
  </si>
  <si>
    <t>Other Fundraising Costs</t>
  </si>
  <si>
    <t>Printing of Fundraising Materials</t>
  </si>
  <si>
    <t>Other fundraising expenses (Click here online or specify below in Excel)</t>
  </si>
  <si>
    <t>Endowment, Capital Campaigns</t>
  </si>
  <si>
    <t>Sponsor Development, Appreciation, Benefits, Receptions</t>
  </si>
  <si>
    <t>Telethons</t>
  </si>
  <si>
    <t>Fundraising Association Fees, Solicitation Database Registration Fees</t>
  </si>
  <si>
    <t>Entertainment, Hospitality and Gifts: Fundraising</t>
  </si>
  <si>
    <t>Fundraising Materials, Supplies, Office Costs</t>
  </si>
  <si>
    <t>specify other fundraising costs</t>
  </si>
  <si>
    <t>Sub-total Other Fundraising Costs</t>
  </si>
  <si>
    <t xml:space="preserve">TOTAL FUNDRAISING EXPENSES </t>
  </si>
  <si>
    <t>Total Fundraising Expenses</t>
  </si>
  <si>
    <t>Total Fundraising Expenditures</t>
  </si>
  <si>
    <t xml:space="preserve">ADMINISTRATIVE EXPENSES </t>
  </si>
  <si>
    <t>Administrative Expenditures</t>
  </si>
  <si>
    <t>Assistant Manager, Business Manager, Administrator</t>
  </si>
  <si>
    <t>Accounting Staff</t>
  </si>
  <si>
    <t>Information Technology, Database Management Staff</t>
  </si>
  <si>
    <t>Administrative Support Staff</t>
  </si>
  <si>
    <t>specify other administrative personnel</t>
  </si>
  <si>
    <t>Administrative Employees</t>
  </si>
  <si>
    <t>insert administrative personnel on Employee status</t>
  </si>
  <si>
    <t>Administrative salaries - permanent and temporary employees</t>
  </si>
  <si>
    <t>Administrative Personnel</t>
  </si>
  <si>
    <t>Workers' Compensation Expense: Administrative Staff</t>
  </si>
  <si>
    <t>Pension Plan Expense: Administrative Staff</t>
  </si>
  <si>
    <t>RRSP Expense: Administrative Staff</t>
  </si>
  <si>
    <t>Group Insurance Expense: Administrative Staff</t>
  </si>
  <si>
    <t>Union or Association Fees, Insurance, Pension: Administrative Staff</t>
  </si>
  <si>
    <t>Sub-total Administrative Employees</t>
  </si>
  <si>
    <t>Administrative Contract Personnel</t>
  </si>
  <si>
    <t>insert administrative personnel on Contract status</t>
  </si>
  <si>
    <t>Administrative professional fees</t>
  </si>
  <si>
    <t>Payroll Services</t>
  </si>
  <si>
    <t>Legal Fees, Audit Fees</t>
  </si>
  <si>
    <t>Management Consultants and Specialists</t>
  </si>
  <si>
    <t>Union or Association Fees, Insurance, Pension: Administrative Contracts</t>
  </si>
  <si>
    <t>Sub-total Administrative Contract Personnel</t>
  </si>
  <si>
    <t>Other Administrative Expenses</t>
  </si>
  <si>
    <t>Mortgage Interest, Lease, Rent of Administrative Facilities</t>
  </si>
  <si>
    <t>Rent or mortgage for administrative space</t>
  </si>
  <si>
    <t>Postage, Courier, Customs and Brokerage</t>
  </si>
  <si>
    <t>Other administrative expenses (Click here online or specify below in Excel)</t>
  </si>
  <si>
    <t>Telephone, Long Distance, Teleconferences, Videoconferencing</t>
  </si>
  <si>
    <t>Office Supplies</t>
  </si>
  <si>
    <t>General Copying and Printing, Translation, Letterhead</t>
  </si>
  <si>
    <t>Office Equipment Maintenance, Leases and Non-capital Purchases</t>
  </si>
  <si>
    <t>Email and Internet Services, Domain Registration</t>
  </si>
  <si>
    <t>Computer Software, Support and Maintenance</t>
  </si>
  <si>
    <t>Staff Recruitment, Relocation, Termination, Professional Development</t>
  </si>
  <si>
    <t>Staff Travel, Taxis, Parking</t>
  </si>
  <si>
    <t>Board Meetings, Annual General Meeting, Board Travel</t>
  </si>
  <si>
    <t>General Liability Insurance, Directors and Officers Insurance</t>
  </si>
  <si>
    <t>Magazine Subscriptions, Publications and Reference Materials</t>
  </si>
  <si>
    <t>Association Dues and Fees, Conference Registration and Attendance</t>
  </si>
  <si>
    <t>Concession, Merchandise Supplies, Write-down of Inventory</t>
  </si>
  <si>
    <t>Archives, Library Management</t>
  </si>
  <si>
    <t>Entertainment, Hospitality and Gifts: Administration</t>
  </si>
  <si>
    <t>Bank Service Charges, Credit Card Fees and Interest</t>
  </si>
  <si>
    <t>Loan Interest, Financing Costs, Late Payment Penalties, Interest Charges</t>
  </si>
  <si>
    <t>Foreign Exchange Gains and Losses</t>
  </si>
  <si>
    <t>Bad Debt Expense, Prior Period Debits</t>
  </si>
  <si>
    <t>Suspense, Cash Over (Under)</t>
  </si>
  <si>
    <t>Business Fees, Licenses, Taxes</t>
  </si>
  <si>
    <t>Non-Refundable Portion of GST/HST</t>
  </si>
  <si>
    <t>specify other administrative expenses</t>
  </si>
  <si>
    <t>Sub-total Other Administrative Expenses</t>
  </si>
  <si>
    <t xml:space="preserve">TOTAL ADMINISTRATIVE EXPENSES </t>
  </si>
  <si>
    <t>Total Administration Expenses</t>
  </si>
  <si>
    <t>Total Administrative Expenditures</t>
  </si>
  <si>
    <t xml:space="preserve">AMORTIZATION AND DEPRECIATION </t>
  </si>
  <si>
    <t>Amortization Expense: Buildings, Leasehold Improvements</t>
  </si>
  <si>
    <t>Amortization of capital assets (depreciation)</t>
  </si>
  <si>
    <t>Amoritization and Depreciation Expenses</t>
  </si>
  <si>
    <t>Amortization and Depreciation</t>
  </si>
  <si>
    <t>Depreciation Expense: Vehicles</t>
  </si>
  <si>
    <t>Amortization Expense: Artistic Equipment</t>
  </si>
  <si>
    <t>Depreciation Expense: Furniture and Equipment</t>
  </si>
  <si>
    <t>Depreciation Expense: Computer Equipment</t>
  </si>
  <si>
    <t>Amortization Expense: Creative Works and Productions</t>
  </si>
  <si>
    <t>Amortization Expense: Intangible Assets</t>
  </si>
  <si>
    <t>specify other amortization, depreciation expenses</t>
  </si>
  <si>
    <t xml:space="preserve">TOTAL AMORTIZATION AND DEPRECIATION </t>
  </si>
  <si>
    <t>TOTAL EXPENDITURES</t>
  </si>
  <si>
    <t>Total Expenditures</t>
  </si>
  <si>
    <t>Net Endowment and Investment Income</t>
  </si>
  <si>
    <t>Membership Revenue</t>
  </si>
  <si>
    <t>Provincial or Territory Arts Council</t>
  </si>
  <si>
    <t>Provincial or Territory Ministry</t>
  </si>
  <si>
    <t>Other Provincial or Territory Departments</t>
  </si>
  <si>
    <t>Other Regional, Municipal Departments</t>
  </si>
  <si>
    <t>Marketing and Communications Expenses</t>
  </si>
  <si>
    <t>NET SUPLUS OR (DEFICIT)</t>
  </si>
  <si>
    <t>STATEMENT OF FINANCIAL POSITION</t>
  </si>
  <si>
    <t>Cash</t>
  </si>
  <si>
    <t>Cash Equivalents</t>
  </si>
  <si>
    <t>Taxes Receivable</t>
  </si>
  <si>
    <r>
      <t xml:space="preserve">Distribution Revenue </t>
    </r>
    <r>
      <rPr>
        <i/>
        <sz val="10"/>
        <color indexed="30"/>
        <rFont val="Calibri"/>
        <family val="2"/>
      </rPr>
      <t>[Media Arts]</t>
    </r>
  </si>
  <si>
    <r>
      <t xml:space="preserve">Administrative Services for Core Client Group </t>
    </r>
    <r>
      <rPr>
        <i/>
        <sz val="10"/>
        <color indexed="30"/>
        <rFont val="Calibri"/>
        <family val="2"/>
      </rPr>
      <t>[ASOs]</t>
    </r>
  </si>
  <si>
    <r>
      <t xml:space="preserve">Administrative Services for Other Recipients </t>
    </r>
    <r>
      <rPr>
        <i/>
        <sz val="10"/>
        <color indexed="30"/>
        <rFont val="Calibri"/>
        <family val="2"/>
      </rPr>
      <t>[ASOs]</t>
    </r>
  </si>
  <si>
    <r>
      <t xml:space="preserve">Membership Dues and Fees </t>
    </r>
    <r>
      <rPr>
        <i/>
        <sz val="10"/>
        <color indexed="30"/>
        <rFont val="Calibri"/>
        <family val="2"/>
      </rPr>
      <t>[membership-based organizations]</t>
    </r>
  </si>
  <si>
    <r>
      <t xml:space="preserve">Membership Coordinator </t>
    </r>
    <r>
      <rPr>
        <i/>
        <sz val="10"/>
        <color indexed="30"/>
        <rFont val="Calibri"/>
        <family val="2"/>
      </rPr>
      <t>[ASOs]</t>
    </r>
  </si>
  <si>
    <r>
      <t xml:space="preserve">Membership Services </t>
    </r>
    <r>
      <rPr>
        <i/>
        <sz val="10"/>
        <color indexed="30"/>
        <rFont val="Calibri"/>
        <family val="2"/>
      </rPr>
      <t>[ASOs]</t>
    </r>
  </si>
  <si>
    <r>
      <t xml:space="preserve">Member Recruitment Campaign </t>
    </r>
    <r>
      <rPr>
        <i/>
        <sz val="10"/>
        <color indexed="30"/>
        <rFont val="Calibri"/>
        <family val="2"/>
      </rPr>
      <t>[ASOs]</t>
    </r>
  </si>
  <si>
    <r>
      <t xml:space="preserve">Umbrella Fundraising Fees and Commissions </t>
    </r>
    <r>
      <rPr>
        <i/>
        <sz val="10"/>
        <color indexed="30"/>
        <rFont val="Calibri"/>
        <family val="2"/>
      </rPr>
      <t>(eg. Canada Helps)</t>
    </r>
  </si>
  <si>
    <t>Non-depreciable Capital Assets</t>
  </si>
  <si>
    <t>Furniture and Equipment</t>
  </si>
  <si>
    <t>Accounts Payables</t>
  </si>
  <si>
    <t>Salaries, Wages and Personnel Benefits Payable</t>
  </si>
  <si>
    <t>Taxes Payable</t>
  </si>
  <si>
    <t>Deferred Revenues</t>
  </si>
  <si>
    <t>Current Portion of Loans Payable</t>
  </si>
  <si>
    <t>Deferred Contributions</t>
  </si>
  <si>
    <t>Unrestricted Assets</t>
  </si>
  <si>
    <t>Building, Leasehold Improvements and Vehicles</t>
  </si>
  <si>
    <t>NET ASSETS, ACCUMULATED SURPLUS (DEFICIT)</t>
  </si>
  <si>
    <t>NET ASSETS, TOTAL ACCUMULATED SURPLUS (DEFICIT)</t>
  </si>
  <si>
    <t>Sub-total Net Assets Invested in Capital and Other Assets</t>
  </si>
  <si>
    <t>CHART OF ACCOUNTS - BALANCE SHEET ACCOUNTS</t>
  </si>
  <si>
    <t>CHART OF ACCOUNTS &amp; BUDGETS - REVENUES</t>
  </si>
  <si>
    <t>Canada Council: Project Grants</t>
  </si>
  <si>
    <t>Provincial or Territory Arts Council: Project Grants</t>
  </si>
  <si>
    <t>Canada Council: Special Grants, One-Time Funds, Reimbursements</t>
  </si>
  <si>
    <t>Provincial or Territory Arts Council: Special Grants, One-Time Funds, Reimbursements</t>
  </si>
  <si>
    <t>Provincial or Territory Ministry: Operating Support</t>
  </si>
  <si>
    <t>Provincial or Territory Ministry: Project Grants</t>
  </si>
  <si>
    <t>Provincial or Territory Ministry: Special Grants, One-time Funds, Reimbursements</t>
  </si>
  <si>
    <t>Municipal Arts Council: Project Grants, Other Funds</t>
  </si>
  <si>
    <t>Other Regional, Municipal Department: Project Grants, Other Funds</t>
  </si>
  <si>
    <t>CHART OF ACCOUNTS &amp; BUDGETS - EXPENSES</t>
  </si>
  <si>
    <t>Graphic Designer, Web-site Designer</t>
  </si>
  <si>
    <t>Net Assets Invested in Capital and Other Assets</t>
  </si>
  <si>
    <t>Gain (Loss) from Sale or Write-down of Investments</t>
  </si>
  <si>
    <r>
      <t xml:space="preserve">Value of Exchanged Services, Bartering </t>
    </r>
    <r>
      <rPr>
        <i/>
        <sz val="10"/>
        <color indexed="30"/>
        <rFont val="Calibri"/>
        <family val="2"/>
      </rPr>
      <t>[only if verifiable with paper trail]</t>
    </r>
  </si>
  <si>
    <t xml:space="preserve">Coat Check, Catering, Restaurant, Bar and Parking Revenues (gross) </t>
  </si>
  <si>
    <t>Rental of Theatre, Studio, Rehearsal Hall, Production Shop, Office Space, Other Facilities</t>
  </si>
  <si>
    <t>Interest Revenue from Trust Fund and Endowment</t>
  </si>
  <si>
    <t>Interest Revenue and Dividends from Investments</t>
  </si>
  <si>
    <t>Board Member Donations</t>
  </si>
  <si>
    <t>Non-Capital Major Gifts</t>
  </si>
  <si>
    <t>Below is a list of artistic personnel who may be hired as employees and/or on a contract basis. Those positions that are relevant to your organization should be inserted below in the appropriate section for Employee workers or Contract workers.</t>
  </si>
  <si>
    <t>Costume, Set, Prop, Lighting, Sound and Film Designers</t>
  </si>
  <si>
    <t>Below is a list of production personnel who may be hired as employees and/or on a contract basis. Those positions that are relevant to your organization should be inserted below in the appropriate section for Employee workers or Contract workers.</t>
  </si>
  <si>
    <t>Below is a list of factility personnel who may be hired as employees and/or on a contract basis. Those positions that are relevant to your organization should be inserted below in the appropriate section for Employee workers or Contract workers.</t>
  </si>
  <si>
    <t>Below is a list of marketing and communications personnel who may be hired as employees and/or on a contract basis. Those positions that are relevant to your organization should be inserted below in the appropriate section for Employee workers or Contract workers.</t>
  </si>
  <si>
    <t>Below is a list of fundraising personnel who may be hired as employees and/or on a contract basis. Those positions that are relevant to your organization should be inserted below in the appropriate section for Employee workers or Contract workers.</t>
  </si>
  <si>
    <t>Below is a list of administrative personnel who may be hired as employees and/or on a contract basis. Those positions that are relevant to your organization should be inserted below in the appropriate section for Employee workers or Contract workers.</t>
  </si>
  <si>
    <t>EI Expense: Facility Staff</t>
  </si>
  <si>
    <t>CPP Expense: Facility Staff</t>
  </si>
  <si>
    <t>Provincial Health Plan Expense: Facility Staff</t>
  </si>
  <si>
    <t>EI Expense: Marketing Staff</t>
  </si>
  <si>
    <t>CPP Expense: Marketing Staff</t>
  </si>
  <si>
    <t>Provincial Health Plan Expense: Marketing Staff</t>
  </si>
  <si>
    <t>EI Expense: Fundraising Staff</t>
  </si>
  <si>
    <t>CPP Expense: Fundraising Staff</t>
  </si>
  <si>
    <t>Provincial Health Plan Expense: Fundraising Staff</t>
  </si>
  <si>
    <t>EI Expense: Administrative Staff</t>
  </si>
  <si>
    <t>CPP Expense: Administrative Staff</t>
  </si>
  <si>
    <t>Provincial Health Plan Expense: Administrative Staff</t>
  </si>
  <si>
    <t>CEO, Executive Director, General Manager, Administrative Director</t>
  </si>
  <si>
    <t>Externally Restricted Funds</t>
  </si>
  <si>
    <t>Internally Restricted Funds</t>
  </si>
  <si>
    <t>Prepaid Expenses</t>
  </si>
  <si>
    <t>SAMPLES FOR PROJECT ACCOUNTING</t>
  </si>
  <si>
    <t>Event #1</t>
  </si>
  <si>
    <t>Event #2</t>
  </si>
  <si>
    <t>Event #3</t>
  </si>
  <si>
    <t>SAMPLE 2: PROJECTS ALLOCATED TO ACCOUNTS</t>
  </si>
  <si>
    <t>EVENT #1</t>
  </si>
  <si>
    <t>EVENT #2</t>
  </si>
  <si>
    <t>EVENT #3</t>
  </si>
  <si>
    <t>EVENT #1 REVENUE</t>
  </si>
  <si>
    <t>EVENT #2 REVENUE</t>
  </si>
  <si>
    <t>EVENT #3 REVENUE</t>
  </si>
  <si>
    <t>GENERAL PROGRAMMING AND OPERATIONS</t>
  </si>
  <si>
    <t>SAMPLE 1: PROJECTS ALLOCATED TO ACCOUNTS</t>
  </si>
  <si>
    <t>(sample 2 follows for Accounts Allocated to Projects)</t>
  </si>
  <si>
    <t>SAMPLE 2: ACCOUNTS ALLOCATED TO PROJECTS</t>
  </si>
  <si>
    <t>month1</t>
  </si>
  <si>
    <t>month2</t>
  </si>
  <si>
    <t>month3</t>
  </si>
  <si>
    <t>month4</t>
  </si>
  <si>
    <t>month5</t>
  </si>
  <si>
    <t>month6</t>
  </si>
  <si>
    <t>month7</t>
  </si>
  <si>
    <t>month8</t>
  </si>
  <si>
    <t>month9</t>
  </si>
  <si>
    <t>month10</t>
  </si>
  <si>
    <t>month11</t>
  </si>
  <si>
    <t>month12</t>
  </si>
  <si>
    <t>TOTAL</t>
  </si>
  <si>
    <t>Class Fees, Teaching and Workshops</t>
  </si>
  <si>
    <t>Fees from Seminars, Colloquia and Conferences</t>
  </si>
  <si>
    <t xml:space="preserve">Foundation Donations </t>
  </si>
  <si>
    <t>Mandatory Employment Benefits: Artistic and Programming Staff</t>
  </si>
  <si>
    <t>Mandatory Employment Benefits: Production Staff</t>
  </si>
  <si>
    <t>Other Benefits: Artistic and Programming Staff</t>
  </si>
  <si>
    <t>Other Benefits: Production Staff</t>
  </si>
  <si>
    <t>Mandatory Employment Benefits: Marketing Staff</t>
  </si>
  <si>
    <t>Other Benefits: Marketing Staff</t>
  </si>
  <si>
    <t>Manadory Employment Benefits: Fundraising Staff</t>
  </si>
  <si>
    <t>Other Benefits: Fundraising Staff</t>
  </si>
  <si>
    <t>Mandatory Employment Benefits: Administrative Staff</t>
  </si>
  <si>
    <t>Other Benefits: Administrative Staff</t>
  </si>
  <si>
    <t>GENERAL REVENUE</t>
  </si>
  <si>
    <t>SCHEDULE OF REVENUE or EXPENDITURES</t>
  </si>
  <si>
    <t>Sub-total Single Ticket Admissions</t>
  </si>
  <si>
    <t>Sub-total from Ticket Service Charges</t>
  </si>
  <si>
    <t>Sub-total Corporate Sponsors Touring, Exhibition, Specific Programming</t>
  </si>
  <si>
    <t>Sub-total: Provincial or Territory Arts Council: Project Grants</t>
  </si>
  <si>
    <t>NET SUPLUS OR (DEFICIT) FOR THE MONTH</t>
  </si>
  <si>
    <t>accounting</t>
  </si>
  <si>
    <t>adjustments</t>
  </si>
  <si>
    <t>EXCEL RECORDS</t>
  </si>
  <si>
    <t>TOTAL LIABILITIES</t>
  </si>
  <si>
    <t>Total Liabilities and Net Assets</t>
  </si>
  <si>
    <t xml:space="preserve">TOTAL LIABILITIES </t>
  </si>
  <si>
    <r>
      <t xml:space="preserve">Membership Services </t>
    </r>
    <r>
      <rPr>
        <i/>
        <sz val="10"/>
        <color indexed="30"/>
        <rFont val="Calibri"/>
        <family val="2"/>
      </rPr>
      <t>[ASOs]</t>
    </r>
  </si>
  <si>
    <r>
      <t xml:space="preserve">Member Recruitment Campaign </t>
    </r>
    <r>
      <rPr>
        <i/>
        <sz val="10"/>
        <color indexed="30"/>
        <rFont val="Calibri"/>
        <family val="2"/>
      </rPr>
      <t>[ASOs]</t>
    </r>
  </si>
  <si>
    <t>SCHEDULE OF REVENUS</t>
  </si>
  <si>
    <t>Total Liabilities</t>
  </si>
  <si>
    <t xml:space="preserve">Total Operating Revenues </t>
  </si>
  <si>
    <t>Other revenues not related to operating activities</t>
  </si>
  <si>
    <t>Other revenues (gain on capital assets, …)</t>
  </si>
  <si>
    <t>Gain on capital assets</t>
  </si>
  <si>
    <t xml:space="preserve">Total Operating Expenses </t>
  </si>
  <si>
    <t>Other expenses not related to operating activities</t>
  </si>
  <si>
    <t>Other expenses (loss on capital assets, …)</t>
  </si>
  <si>
    <t>Loss on capital assets</t>
  </si>
  <si>
    <t>Account Name</t>
  </si>
  <si>
    <t>TOTAL OPERATING REVENUE</t>
  </si>
  <si>
    <t>Other revenues (gain on capital assets, etc…)</t>
  </si>
  <si>
    <t>TOTAL OPERATING EXPENSES</t>
  </si>
  <si>
    <t>Other expenses (loss on capital assets, etc…)</t>
  </si>
  <si>
    <t>TOTAL OPERATING REVENUES</t>
  </si>
  <si>
    <t>Other Expenses Not Related To Operating Activities</t>
  </si>
  <si>
    <t>Other Revenues Not Related To Operating Activities</t>
  </si>
  <si>
    <t>OTHER REVENUES</t>
  </si>
  <si>
    <t>TOTAL REVENUES</t>
  </si>
  <si>
    <t>TOTAL PUBLIC SECTOR REVENUES</t>
  </si>
  <si>
    <t>PUBLIC SECTOR REVENUES</t>
  </si>
  <si>
    <t>PRIVATE SECTOR REVENUES</t>
  </si>
  <si>
    <t>TOTAL EARNED REVENUES</t>
  </si>
  <si>
    <t>EARNED REVENUES</t>
  </si>
  <si>
    <t>Stabilization organization contribution</t>
  </si>
  <si>
    <t>TOTAL OTHER REVENUES</t>
  </si>
  <si>
    <t>OTHER REVENUES NOT RELATED TO OPERATING ACTIVITIES</t>
  </si>
  <si>
    <t>OTHER EXPENSES NOT RELATED TO OPERATING EXPENSES</t>
  </si>
  <si>
    <t>Other expenses (loss on capital assets …)</t>
  </si>
  <si>
    <t>ACCUMULATED SUPLUS (DEFICIT) FOR THE YEAR</t>
  </si>
  <si>
    <t>CADAC FORM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</si>
</sst>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  <numFmt numFmtId="178" formatCode="#,##0;\(#,##0\)"/>
    <numFmt numFmtId="179" formatCode="_-* #,##0_-;\(* #,##0_-\);_-* &quot;-&quot;??_-;_-@_-"/>
    <numFmt numFmtId="180" formatCode="_-* #,##0_-;\(\ #,##0_-\);_-* &quot;-&quot;??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i/>
      <sz val="9"/>
      <color indexed="63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9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9"/>
      <color indexed="63"/>
      <name val="Arial"/>
      <family val="2"/>
    </font>
    <font>
      <i/>
      <sz val="10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b/>
      <sz val="9"/>
      <color indexed="8"/>
      <name val="Calibri"/>
      <family val="2"/>
    </font>
    <font>
      <i/>
      <sz val="8"/>
      <color indexed="63"/>
      <name val="Calibri"/>
      <family val="2"/>
    </font>
    <font>
      <b/>
      <sz val="8"/>
      <name val="Calibri"/>
      <family val="2"/>
    </font>
    <font>
      <sz val="9.2"/>
      <color indexed="8"/>
      <name val="Arial"/>
      <family val="2"/>
    </font>
    <font>
      <i/>
      <sz val="10"/>
      <color indexed="63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49"/>
      <name val="Calibri"/>
      <family val="2"/>
    </font>
    <font>
      <sz val="10"/>
      <color indexed="4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i/>
      <sz val="10"/>
      <color rgb="FF0070C0"/>
      <name val="Calibri"/>
      <family val="2"/>
    </font>
    <font>
      <b/>
      <sz val="9"/>
      <color theme="1"/>
      <name val="Calibri"/>
      <family val="2"/>
    </font>
    <font>
      <sz val="9.2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0"/>
      <color rgb="FF2074B1"/>
      <name val="Arial"/>
      <family val="2"/>
    </font>
    <font>
      <sz val="10"/>
      <color rgb="FF2074B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0"/>
      <color rgb="FF2074B1"/>
      <name val="Calibri"/>
      <family val="2"/>
    </font>
    <font>
      <sz val="10"/>
      <color rgb="FF2074B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BDFE8"/>
        <bgColor indexed="64"/>
      </patternFill>
    </fill>
    <fill>
      <patternFill patternType="solid">
        <fgColor rgb="FF2074B1"/>
        <bgColor indexed="64"/>
      </patternFill>
    </fill>
    <fill>
      <patternFill patternType="solid">
        <fgColor rgb="FF374D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>
        <color indexed="1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10" fillId="28" borderId="2" applyNumberFormat="0">
      <alignment vertical="center" wrapText="1"/>
      <protection/>
    </xf>
    <xf numFmtId="0" fontId="9" fillId="29" borderId="3" applyNumberFormat="0">
      <alignment vertical="center" wrapText="1"/>
      <protection/>
    </xf>
    <xf numFmtId="0" fontId="4" fillId="0" borderId="2" applyNumberFormat="0">
      <alignment vertical="center" wrapText="1"/>
      <protection/>
    </xf>
    <xf numFmtId="0" fontId="4" fillId="0" borderId="2" applyNumberFormat="0">
      <alignment vertical="center" wrapText="1"/>
      <protection locked="0"/>
    </xf>
    <xf numFmtId="0" fontId="60" fillId="3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1" applyNumberFormat="0" applyAlignment="0" applyProtection="0"/>
    <xf numFmtId="0" fontId="4" fillId="0" borderId="2" applyNumberFormat="0">
      <alignment vertical="center" wrapText="1"/>
      <protection/>
    </xf>
    <xf numFmtId="0" fontId="67" fillId="0" borderId="8" applyNumberFormat="0" applyFill="0" applyAlignment="0" applyProtection="0"/>
    <xf numFmtId="0" fontId="68" fillId="33" borderId="0" applyNumberFormat="0" applyBorder="0" applyAlignment="0" applyProtection="0"/>
    <xf numFmtId="0" fontId="7" fillId="0" borderId="0">
      <alignment/>
      <protection/>
    </xf>
    <xf numFmtId="0" fontId="0" fillId="34" borderId="9" applyNumberFormat="0" applyFont="0" applyAlignment="0" applyProtection="0"/>
    <xf numFmtId="0" fontId="69" fillId="27" borderId="10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11">
      <alignment horizontal="center"/>
      <protection/>
    </xf>
    <xf numFmtId="0" fontId="11" fillId="35" borderId="0" applyNumberFormat="0" applyFont="0" applyBorder="0" applyAlignment="0" applyProtection="0"/>
    <xf numFmtId="0" fontId="13" fillId="29" borderId="2" applyNumberFormat="0">
      <alignment vertical="center" wrapText="1"/>
      <protection/>
    </xf>
    <xf numFmtId="0" fontId="13" fillId="29" borderId="2" applyNumberFormat="0">
      <alignment vertical="center" wrapText="1"/>
      <protection/>
    </xf>
    <xf numFmtId="0" fontId="5" fillId="29" borderId="12" applyNumberFormat="0">
      <alignment vertical="center" wrapText="1"/>
      <protection/>
    </xf>
    <xf numFmtId="0" fontId="70" fillId="0" borderId="0" applyNumberFormat="0" applyFill="0" applyBorder="0" applyAlignment="0" applyProtection="0"/>
    <xf numFmtId="0" fontId="71" fillId="0" borderId="13" applyNumberFormat="0" applyFill="0" applyAlignment="0" applyProtection="0"/>
    <xf numFmtId="0" fontId="72" fillId="0" borderId="0" applyNumberFormat="0" applyFill="0" applyBorder="0" applyAlignment="0" applyProtection="0"/>
  </cellStyleXfs>
  <cellXfs count="291">
    <xf numFmtId="0" fontId="0" fillId="0" borderId="0" xfId="0" applyFont="1" applyAlignment="1">
      <alignment/>
    </xf>
    <xf numFmtId="0" fontId="2" fillId="36" borderId="14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36" borderId="16" xfId="0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1" fillId="0" borderId="0" xfId="0" applyFont="1" applyAlignment="1">
      <alignment/>
    </xf>
    <xf numFmtId="0" fontId="73" fillId="0" borderId="0" xfId="0" applyFont="1" applyAlignment="1">
      <alignment/>
    </xf>
    <xf numFmtId="0" fontId="33" fillId="0" borderId="0" xfId="0" applyFont="1" applyAlignment="1">
      <alignment/>
    </xf>
    <xf numFmtId="0" fontId="0" fillId="36" borderId="14" xfId="0" applyFill="1" applyBorder="1" applyAlignment="1">
      <alignment vertic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0" fillId="36" borderId="14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4" xfId="0" applyFill="1" applyBorder="1" applyAlignment="1">
      <alignment vertical="top"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6" fillId="36" borderId="14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75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2" fillId="0" borderId="0" xfId="60" applyFont="1">
      <alignment/>
      <protection/>
    </xf>
    <xf numFmtId="0" fontId="7" fillId="0" borderId="0" xfId="60">
      <alignment/>
      <protection/>
    </xf>
    <xf numFmtId="0" fontId="8" fillId="0" borderId="0" xfId="60" applyFont="1" applyAlignment="1">
      <alignment vertical="center"/>
      <protection/>
    </xf>
    <xf numFmtId="0" fontId="7" fillId="0" borderId="0" xfId="60" applyAlignment="1">
      <alignment vertical="center"/>
      <protection/>
    </xf>
    <xf numFmtId="0" fontId="7" fillId="0" borderId="0" xfId="60" applyFont="1" applyFill="1">
      <alignment/>
      <protection/>
    </xf>
    <xf numFmtId="0" fontId="7" fillId="0" borderId="0" xfId="60" applyFill="1">
      <alignment/>
      <protection/>
    </xf>
    <xf numFmtId="0" fontId="7" fillId="0" borderId="0" xfId="60" applyFont="1" applyFill="1" applyBorder="1">
      <alignment/>
      <protection/>
    </xf>
    <xf numFmtId="0" fontId="0" fillId="0" borderId="0" xfId="0" applyFill="1" applyBorder="1" applyAlignment="1">
      <alignment/>
    </xf>
    <xf numFmtId="0" fontId="75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33" fillId="0" borderId="0" xfId="60" applyFont="1">
      <alignment/>
      <protection/>
    </xf>
    <xf numFmtId="0" fontId="36" fillId="0" borderId="0" xfId="60" applyFont="1">
      <alignment/>
      <protection/>
    </xf>
    <xf numFmtId="0" fontId="31" fillId="0" borderId="0" xfId="60" applyFont="1">
      <alignment/>
      <protection/>
    </xf>
    <xf numFmtId="0" fontId="37" fillId="0" borderId="15" xfId="60" applyFont="1" applyBorder="1">
      <alignment/>
      <protection/>
    </xf>
    <xf numFmtId="0" fontId="37" fillId="0" borderId="15" xfId="60" applyFont="1" applyFill="1" applyBorder="1">
      <alignment/>
      <protection/>
    </xf>
    <xf numFmtId="0" fontId="37" fillId="0" borderId="16" xfId="60" applyFont="1" applyFill="1" applyBorder="1">
      <alignment/>
      <protection/>
    </xf>
    <xf numFmtId="0" fontId="37" fillId="0" borderId="0" xfId="60" applyFont="1" applyBorder="1">
      <alignment/>
      <protection/>
    </xf>
    <xf numFmtId="0" fontId="37" fillId="36" borderId="14" xfId="60" applyFont="1" applyFill="1" applyBorder="1">
      <alignment/>
      <protection/>
    </xf>
    <xf numFmtId="0" fontId="37" fillId="0" borderId="14" xfId="60" applyFont="1" applyFill="1" applyBorder="1" applyAlignment="1">
      <alignment horizontal="right"/>
      <protection/>
    </xf>
    <xf numFmtId="0" fontId="38" fillId="0" borderId="18" xfId="60" applyFont="1" applyFill="1" applyBorder="1" applyAlignment="1">
      <alignment horizontal="center"/>
      <protection/>
    </xf>
    <xf numFmtId="0" fontId="37" fillId="0" borderId="0" xfId="60" applyFont="1" applyFill="1" applyBorder="1">
      <alignment/>
      <protection/>
    </xf>
    <xf numFmtId="0" fontId="37" fillId="0" borderId="14" xfId="60" applyFont="1" applyFill="1" applyBorder="1">
      <alignment/>
      <protection/>
    </xf>
    <xf numFmtId="0" fontId="37" fillId="0" borderId="18" xfId="60" applyFont="1" applyFill="1" applyBorder="1">
      <alignment/>
      <protection/>
    </xf>
    <xf numFmtId="0" fontId="33" fillId="0" borderId="0" xfId="60" applyFont="1" applyAlignment="1">
      <alignment vertical="center"/>
      <protection/>
    </xf>
    <xf numFmtId="0" fontId="31" fillId="0" borderId="0" xfId="60" applyFont="1" applyAlignment="1">
      <alignment vertical="center"/>
      <protection/>
    </xf>
    <xf numFmtId="0" fontId="33" fillId="36" borderId="14" xfId="60" applyFont="1" applyFill="1" applyBorder="1" applyAlignment="1">
      <alignment vertical="center"/>
      <protection/>
    </xf>
    <xf numFmtId="0" fontId="33" fillId="0" borderId="14" xfId="60" applyFont="1" applyFill="1" applyBorder="1" applyAlignment="1">
      <alignment horizontal="right" vertical="center"/>
      <protection/>
    </xf>
    <xf numFmtId="0" fontId="39" fillId="0" borderId="18" xfId="60" applyFont="1" applyFill="1" applyBorder="1" applyAlignment="1">
      <alignment horizontal="center" vertical="center"/>
      <protection/>
    </xf>
    <xf numFmtId="0" fontId="33" fillId="0" borderId="0" xfId="60" applyFont="1" applyFill="1" applyBorder="1" applyAlignment="1">
      <alignment vertical="center"/>
      <protection/>
    </xf>
    <xf numFmtId="0" fontId="33" fillId="0" borderId="14" xfId="60" applyFont="1" applyFill="1" applyBorder="1" applyAlignment="1">
      <alignment vertical="center"/>
      <protection/>
    </xf>
    <xf numFmtId="0" fontId="31" fillId="0" borderId="18" xfId="60" applyFont="1" applyFill="1" applyBorder="1" applyAlignment="1">
      <alignment/>
      <protection/>
    </xf>
    <xf numFmtId="0" fontId="33" fillId="0" borderId="0" xfId="60" applyFont="1" applyAlignment="1">
      <alignment/>
      <protection/>
    </xf>
    <xf numFmtId="0" fontId="31" fillId="0" borderId="0" xfId="60" applyFont="1" applyAlignment="1">
      <alignment/>
      <protection/>
    </xf>
    <xf numFmtId="0" fontId="33" fillId="36" borderId="14" xfId="60" applyFont="1" applyFill="1" applyBorder="1" applyAlignment="1">
      <alignment/>
      <protection/>
    </xf>
    <xf numFmtId="0" fontId="33" fillId="0" borderId="14" xfId="60" applyFont="1" applyFill="1" applyBorder="1" applyAlignment="1">
      <alignment horizontal="right"/>
      <protection/>
    </xf>
    <xf numFmtId="0" fontId="39" fillId="0" borderId="18" xfId="60" applyFont="1" applyFill="1" applyBorder="1" applyAlignment="1">
      <alignment horizontal="center"/>
      <protection/>
    </xf>
    <xf numFmtId="0" fontId="31" fillId="0" borderId="0" xfId="60" applyFont="1" applyFill="1" applyBorder="1" applyAlignment="1">
      <alignment/>
      <protection/>
    </xf>
    <xf numFmtId="0" fontId="33" fillId="0" borderId="14" xfId="60" applyFont="1" applyFill="1" applyBorder="1" applyAlignment="1">
      <alignment/>
      <protection/>
    </xf>
    <xf numFmtId="0" fontId="33" fillId="0" borderId="0" xfId="60" applyFont="1" applyFill="1" applyAlignment="1">
      <alignment/>
      <protection/>
    </xf>
    <xf numFmtId="0" fontId="33" fillId="0" borderId="0" xfId="60" applyFont="1" applyFill="1" applyBorder="1" applyAlignment="1">
      <alignment/>
      <protection/>
    </xf>
    <xf numFmtId="0" fontId="33" fillId="0" borderId="18" xfId="60" applyFont="1" applyFill="1" applyBorder="1" applyAlignment="1">
      <alignment/>
      <protection/>
    </xf>
    <xf numFmtId="0" fontId="33" fillId="0" borderId="0" xfId="60" applyFont="1" applyFill="1">
      <alignment/>
      <protection/>
    </xf>
    <xf numFmtId="0" fontId="33" fillId="36" borderId="14" xfId="60" applyFont="1" applyFill="1" applyBorder="1">
      <alignment/>
      <protection/>
    </xf>
    <xf numFmtId="0" fontId="33" fillId="0" borderId="14" xfId="60" applyFont="1" applyBorder="1" applyAlignment="1">
      <alignment horizontal="right"/>
      <protection/>
    </xf>
    <xf numFmtId="0" fontId="33" fillId="0" borderId="14" xfId="60" applyFont="1" applyFill="1" applyBorder="1">
      <alignment/>
      <protection/>
    </xf>
    <xf numFmtId="0" fontId="33" fillId="0" borderId="18" xfId="60" applyFont="1" applyFill="1" applyBorder="1">
      <alignment/>
      <protection/>
    </xf>
    <xf numFmtId="0" fontId="31" fillId="0" borderId="0" xfId="60" applyFont="1" applyFill="1">
      <alignment/>
      <protection/>
    </xf>
    <xf numFmtId="0" fontId="33" fillId="0" borderId="0" xfId="60" applyFont="1" applyFill="1" applyBorder="1">
      <alignment/>
      <protection/>
    </xf>
    <xf numFmtId="0" fontId="33" fillId="0" borderId="0" xfId="60" applyFont="1" applyFill="1" applyBorder="1" applyAlignment="1">
      <alignment vertical="top"/>
      <protection/>
    </xf>
    <xf numFmtId="0" fontId="33" fillId="0" borderId="0" xfId="60" applyFont="1" applyAlignment="1">
      <alignment vertical="top"/>
      <protection/>
    </xf>
    <xf numFmtId="0" fontId="33" fillId="36" borderId="14" xfId="60" applyFont="1" applyFill="1" applyBorder="1" applyAlignment="1">
      <alignment vertical="top"/>
      <protection/>
    </xf>
    <xf numFmtId="0" fontId="76" fillId="0" borderId="0" xfId="60" applyFont="1">
      <alignment/>
      <protection/>
    </xf>
    <xf numFmtId="0" fontId="33" fillId="0" borderId="14" xfId="60" applyFont="1" applyFill="1" applyBorder="1" applyAlignment="1">
      <alignment vertical="top"/>
      <protection/>
    </xf>
    <xf numFmtId="0" fontId="31" fillId="0" borderId="0" xfId="60" applyFont="1" applyAlignment="1">
      <alignment vertical="top"/>
      <protection/>
    </xf>
    <xf numFmtId="0" fontId="40" fillId="0" borderId="0" xfId="60" applyFont="1">
      <alignment/>
      <protection/>
    </xf>
    <xf numFmtId="0" fontId="33" fillId="0" borderId="14" xfId="60" applyFont="1" applyFill="1" applyBorder="1" applyAlignment="1" applyProtection="1">
      <alignment horizontal="right" wrapText="1"/>
      <protection locked="0"/>
    </xf>
    <xf numFmtId="0" fontId="40" fillId="0" borderId="0" xfId="60" applyFont="1" applyFill="1">
      <alignment/>
      <protection/>
    </xf>
    <xf numFmtId="0" fontId="41" fillId="0" borderId="18" xfId="60" applyFont="1" applyFill="1" applyBorder="1">
      <alignment/>
      <protection/>
    </xf>
    <xf numFmtId="0" fontId="33" fillId="0" borderId="14" xfId="60" applyFont="1" applyFill="1" applyBorder="1" applyAlignment="1">
      <alignment horizontal="right" vertical="top"/>
      <protection/>
    </xf>
    <xf numFmtId="0" fontId="31" fillId="0" borderId="14" xfId="60" applyFont="1" applyFill="1" applyBorder="1" applyAlignment="1" applyProtection="1">
      <alignment horizontal="right"/>
      <protection/>
    </xf>
    <xf numFmtId="0" fontId="40" fillId="0" borderId="0" xfId="60" applyFont="1" applyAlignment="1">
      <alignment/>
      <protection/>
    </xf>
    <xf numFmtId="0" fontId="42" fillId="0" borderId="0" xfId="60" applyFont="1">
      <alignment/>
      <protection/>
    </xf>
    <xf numFmtId="0" fontId="40" fillId="36" borderId="14" xfId="60" applyFont="1" applyFill="1" applyBorder="1">
      <alignment/>
      <protection/>
    </xf>
    <xf numFmtId="0" fontId="40" fillId="0" borderId="14" xfId="60" applyFont="1" applyFill="1" applyBorder="1">
      <alignment/>
      <protection/>
    </xf>
    <xf numFmtId="0" fontId="31" fillId="0" borderId="0" xfId="60" applyFont="1" applyFill="1" applyBorder="1">
      <alignment/>
      <protection/>
    </xf>
    <xf numFmtId="0" fontId="31" fillId="0" borderId="0" xfId="60" applyFont="1" applyFill="1" applyBorder="1" applyAlignment="1">
      <alignment vertical="center"/>
      <protection/>
    </xf>
    <xf numFmtId="0" fontId="33" fillId="0" borderId="14" xfId="60" applyFont="1" applyFill="1" applyBorder="1" applyAlignment="1">
      <alignment horizontal="right" wrapText="1"/>
      <protection/>
    </xf>
    <xf numFmtId="0" fontId="76" fillId="0" borderId="0" xfId="60" applyFont="1" applyFill="1" applyBorder="1">
      <alignment/>
      <protection/>
    </xf>
    <xf numFmtId="0" fontId="76" fillId="0" borderId="0" xfId="60" applyFont="1" applyAlignment="1">
      <alignment vertical="center"/>
      <protection/>
    </xf>
    <xf numFmtId="0" fontId="31" fillId="0" borderId="14" xfId="60" applyFont="1" applyFill="1" applyBorder="1">
      <alignment/>
      <protection/>
    </xf>
    <xf numFmtId="0" fontId="33" fillId="0" borderId="0" xfId="60" applyFont="1" applyAlignment="1">
      <alignment wrapText="1"/>
      <protection/>
    </xf>
    <xf numFmtId="0" fontId="33" fillId="0" borderId="18" xfId="60" applyFont="1" applyFill="1" applyBorder="1" applyAlignment="1">
      <alignment horizontal="right" vertical="center"/>
      <protection/>
    </xf>
    <xf numFmtId="0" fontId="33" fillId="0" borderId="18" xfId="60" applyFont="1" applyFill="1" applyBorder="1" applyAlignment="1">
      <alignment horizontal="right"/>
      <protection/>
    </xf>
    <xf numFmtId="0" fontId="33" fillId="0" borderId="0" xfId="60" applyFont="1" applyAlignment="1">
      <alignment horizontal="right"/>
      <protection/>
    </xf>
    <xf numFmtId="0" fontId="33" fillId="0" borderId="0" xfId="60" applyFont="1" applyFill="1" applyAlignment="1">
      <alignment wrapText="1"/>
      <protection/>
    </xf>
    <xf numFmtId="0" fontId="76" fillId="0" borderId="0" xfId="60" applyFont="1" applyFill="1" applyAlignment="1">
      <alignment wrapText="1"/>
      <protection/>
    </xf>
    <xf numFmtId="0" fontId="40" fillId="0" borderId="0" xfId="60" applyFont="1" applyAlignment="1">
      <alignment wrapText="1"/>
      <protection/>
    </xf>
    <xf numFmtId="0" fontId="33" fillId="0" borderId="0" xfId="60" applyFont="1" applyFill="1" applyBorder="1" applyAlignment="1">
      <alignment horizontal="right"/>
      <protection/>
    </xf>
    <xf numFmtId="0" fontId="40" fillId="0" borderId="0" xfId="60" applyFont="1" applyFill="1" applyAlignment="1">
      <alignment wrapText="1"/>
      <protection/>
    </xf>
    <xf numFmtId="0" fontId="76" fillId="0" borderId="0" xfId="60" applyFont="1" applyAlignment="1">
      <alignment wrapText="1"/>
      <protection/>
    </xf>
    <xf numFmtId="0" fontId="33" fillId="0" borderId="0" xfId="60" applyFont="1" applyFill="1" applyAlignment="1">
      <alignment horizontal="right"/>
      <protection/>
    </xf>
    <xf numFmtId="0" fontId="33" fillId="0" borderId="0" xfId="60" applyFont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3" fillId="36" borderId="19" xfId="60" applyFont="1" applyFill="1" applyBorder="1" applyAlignment="1">
      <alignment vertical="center"/>
      <protection/>
    </xf>
    <xf numFmtId="0" fontId="33" fillId="0" borderId="20" xfId="60" applyFont="1" applyFill="1" applyBorder="1" applyAlignment="1">
      <alignment horizontal="right" vertical="center"/>
      <protection/>
    </xf>
    <xf numFmtId="0" fontId="39" fillId="0" borderId="20" xfId="60" applyFont="1" applyFill="1" applyBorder="1" applyAlignment="1">
      <alignment horizontal="center" vertical="center"/>
      <protection/>
    </xf>
    <xf numFmtId="0" fontId="33" fillId="0" borderId="21" xfId="60" applyFont="1" applyFill="1" applyBorder="1">
      <alignment/>
      <protection/>
    </xf>
    <xf numFmtId="0" fontId="33" fillId="0" borderId="19" xfId="60" applyFont="1" applyFill="1" applyBorder="1" applyAlignment="1">
      <alignment vertical="center"/>
      <protection/>
    </xf>
    <xf numFmtId="0" fontId="31" fillId="0" borderId="22" xfId="60" applyFont="1" applyFill="1" applyBorder="1">
      <alignment/>
      <protection/>
    </xf>
    <xf numFmtId="0" fontId="31" fillId="0" borderId="23" xfId="60" applyFont="1" applyBorder="1">
      <alignment/>
      <protection/>
    </xf>
    <xf numFmtId="0" fontId="33" fillId="0" borderId="0" xfId="60" applyFont="1" applyBorder="1">
      <alignment/>
      <protection/>
    </xf>
    <xf numFmtId="0" fontId="33" fillId="0" borderId="0" xfId="60" applyFont="1" applyBorder="1" applyAlignment="1">
      <alignment/>
      <protection/>
    </xf>
    <xf numFmtId="0" fontId="33" fillId="0" borderId="0" xfId="60" applyFont="1" applyBorder="1" applyAlignment="1">
      <alignment wrapText="1"/>
      <protection/>
    </xf>
    <xf numFmtId="0" fontId="31" fillId="0" borderId="24" xfId="60" applyFont="1" applyFill="1" applyBorder="1">
      <alignment/>
      <protection/>
    </xf>
    <xf numFmtId="0" fontId="31" fillId="0" borderId="23" xfId="60" applyFont="1" applyBorder="1" applyAlignment="1">
      <alignment/>
      <protection/>
    </xf>
    <xf numFmtId="0" fontId="33" fillId="0" borderId="25" xfId="60" applyFont="1" applyFill="1" applyBorder="1" applyAlignment="1">
      <alignment/>
      <protection/>
    </xf>
    <xf numFmtId="0" fontId="33" fillId="0" borderId="25" xfId="60" applyFont="1" applyFill="1" applyBorder="1">
      <alignment/>
      <protection/>
    </xf>
    <xf numFmtId="0" fontId="31" fillId="0" borderId="23" xfId="60" applyFont="1" applyFill="1" applyBorder="1">
      <alignment/>
      <protection/>
    </xf>
    <xf numFmtId="0" fontId="33" fillId="0" borderId="24" xfId="60" applyFont="1" applyFill="1" applyBorder="1">
      <alignment/>
      <protection/>
    </xf>
    <xf numFmtId="0" fontId="33" fillId="0" borderId="0" xfId="60" applyFont="1" applyFill="1" applyBorder="1" applyAlignment="1">
      <alignment wrapText="1"/>
      <protection/>
    </xf>
    <xf numFmtId="0" fontId="31" fillId="0" borderId="26" xfId="60" applyFont="1" applyBorder="1">
      <alignment/>
      <protection/>
    </xf>
    <xf numFmtId="0" fontId="33" fillId="36" borderId="27" xfId="60" applyFont="1" applyFill="1" applyBorder="1">
      <alignment/>
      <protection/>
    </xf>
    <xf numFmtId="0" fontId="0" fillId="36" borderId="27" xfId="0" applyFill="1" applyBorder="1" applyAlignment="1">
      <alignment/>
    </xf>
    <xf numFmtId="0" fontId="33" fillId="0" borderId="27" xfId="60" applyFont="1" applyFill="1" applyBorder="1">
      <alignment/>
      <protection/>
    </xf>
    <xf numFmtId="0" fontId="31" fillId="0" borderId="23" xfId="60" applyFont="1" applyBorder="1" applyAlignment="1">
      <alignment vertical="top"/>
      <protection/>
    </xf>
    <xf numFmtId="0" fontId="33" fillId="0" borderId="0" xfId="60" applyFont="1" applyBorder="1" applyAlignment="1">
      <alignment vertical="top"/>
      <protection/>
    </xf>
    <xf numFmtId="0" fontId="33" fillId="0" borderId="11" xfId="60" applyFont="1" applyBorder="1">
      <alignment/>
      <protection/>
    </xf>
    <xf numFmtId="0" fontId="33" fillId="0" borderId="27" xfId="60" applyFont="1" applyFill="1" applyBorder="1" applyAlignment="1">
      <alignment horizontal="right"/>
      <protection/>
    </xf>
    <xf numFmtId="0" fontId="39" fillId="0" borderId="28" xfId="60" applyFont="1" applyFill="1" applyBorder="1" applyAlignment="1">
      <alignment horizontal="center"/>
      <protection/>
    </xf>
    <xf numFmtId="0" fontId="31" fillId="0" borderId="11" xfId="60" applyFont="1" applyFill="1" applyBorder="1">
      <alignment/>
      <protection/>
    </xf>
    <xf numFmtId="0" fontId="31" fillId="0" borderId="29" xfId="60" applyFont="1" applyFill="1" applyBorder="1">
      <alignment/>
      <protection/>
    </xf>
    <xf numFmtId="0" fontId="39" fillId="0" borderId="0" xfId="60" applyFont="1" applyFill="1" applyBorder="1" applyAlignment="1">
      <alignment horizontal="center"/>
      <protection/>
    </xf>
    <xf numFmtId="0" fontId="37" fillId="0" borderId="18" xfId="60" applyFont="1" applyFill="1" applyBorder="1" applyAlignment="1">
      <alignment horizontal="right"/>
      <protection/>
    </xf>
    <xf numFmtId="0" fontId="41" fillId="0" borderId="0" xfId="60" applyFont="1" applyFill="1" applyBorder="1">
      <alignment/>
      <protection/>
    </xf>
    <xf numFmtId="0" fontId="33" fillId="0" borderId="30" xfId="60" applyFont="1" applyFill="1" applyBorder="1">
      <alignment/>
      <protection/>
    </xf>
    <xf numFmtId="0" fontId="31" fillId="0" borderId="30" xfId="60" applyFont="1" applyFill="1" applyBorder="1">
      <alignment/>
      <protection/>
    </xf>
    <xf numFmtId="177" fontId="33" fillId="0" borderId="0" xfId="46" applyNumberFormat="1" applyFont="1" applyAlignment="1">
      <alignment/>
    </xf>
    <xf numFmtId="177" fontId="33" fillId="0" borderId="0" xfId="46" applyNumberFormat="1" applyFont="1" applyAlignment="1">
      <alignment vertical="center"/>
    </xf>
    <xf numFmtId="177" fontId="73" fillId="0" borderId="0" xfId="46" applyNumberFormat="1" applyFont="1" applyAlignment="1">
      <alignment/>
    </xf>
    <xf numFmtId="177" fontId="73" fillId="0" borderId="31" xfId="46" applyNumberFormat="1" applyFont="1" applyBorder="1" applyAlignment="1">
      <alignment/>
    </xf>
    <xf numFmtId="177" fontId="73" fillId="0" borderId="32" xfId="46" applyNumberFormat="1" applyFont="1" applyBorder="1" applyAlignment="1">
      <alignment/>
    </xf>
    <xf numFmtId="177" fontId="73" fillId="0" borderId="0" xfId="46" applyNumberFormat="1" applyFont="1" applyBorder="1" applyAlignment="1">
      <alignment/>
    </xf>
    <xf numFmtId="177" fontId="73" fillId="0" borderId="33" xfId="46" applyNumberFormat="1" applyFont="1" applyBorder="1" applyAlignment="1">
      <alignment/>
    </xf>
    <xf numFmtId="177" fontId="73" fillId="0" borderId="34" xfId="46" applyNumberFormat="1" applyFont="1" applyBorder="1" applyAlignment="1">
      <alignment/>
    </xf>
    <xf numFmtId="178" fontId="31" fillId="0" borderId="0" xfId="0" applyNumberFormat="1" applyFont="1" applyBorder="1" applyAlignment="1">
      <alignment/>
    </xf>
    <xf numFmtId="178" fontId="33" fillId="0" borderId="0" xfId="60" applyNumberFormat="1" applyFont="1">
      <alignment/>
      <protection/>
    </xf>
    <xf numFmtId="178" fontId="0" fillId="36" borderId="14" xfId="0" applyNumberFormat="1" applyFill="1" applyBorder="1" applyAlignment="1">
      <alignment/>
    </xf>
    <xf numFmtId="178" fontId="33" fillId="0" borderId="0" xfId="60" applyNumberFormat="1" applyFont="1" applyFill="1" applyBorder="1">
      <alignment/>
      <protection/>
    </xf>
    <xf numFmtId="178" fontId="33" fillId="0" borderId="14" xfId="60" applyNumberFormat="1" applyFont="1" applyFill="1" applyBorder="1">
      <alignment/>
      <protection/>
    </xf>
    <xf numFmtId="178" fontId="73" fillId="0" borderId="0" xfId="46" applyNumberFormat="1" applyFont="1" applyAlignment="1">
      <alignment/>
    </xf>
    <xf numFmtId="180" fontId="73" fillId="0" borderId="0" xfId="46" applyNumberFormat="1" applyFont="1" applyAlignment="1">
      <alignment/>
    </xf>
    <xf numFmtId="0" fontId="77" fillId="0" borderId="0" xfId="0" applyFont="1" applyFill="1" applyBorder="1" applyAlignment="1">
      <alignment/>
    </xf>
    <xf numFmtId="177" fontId="37" fillId="0" borderId="0" xfId="46" applyNumberFormat="1" applyFont="1" applyFill="1" applyAlignment="1">
      <alignment/>
    </xf>
    <xf numFmtId="0" fontId="37" fillId="37" borderId="14" xfId="60" applyFont="1" applyFill="1" applyBorder="1">
      <alignment/>
      <protection/>
    </xf>
    <xf numFmtId="177" fontId="73" fillId="0" borderId="0" xfId="46" applyNumberFormat="1" applyFont="1" applyFill="1" applyAlignment="1">
      <alignment/>
    </xf>
    <xf numFmtId="0" fontId="33" fillId="37" borderId="14" xfId="60" applyFont="1" applyFill="1" applyBorder="1" applyAlignment="1">
      <alignment vertical="center"/>
      <protection/>
    </xf>
    <xf numFmtId="0" fontId="33" fillId="37" borderId="14" xfId="60" applyFont="1" applyFill="1" applyBorder="1" applyAlignment="1">
      <alignment/>
      <protection/>
    </xf>
    <xf numFmtId="177" fontId="33" fillId="0" borderId="0" xfId="46" applyNumberFormat="1" applyFont="1" applyFill="1" applyAlignment="1">
      <alignment/>
    </xf>
    <xf numFmtId="0" fontId="33" fillId="37" borderId="14" xfId="60" applyFont="1" applyFill="1" applyBorder="1">
      <alignment/>
      <protection/>
    </xf>
    <xf numFmtId="177" fontId="73" fillId="0" borderId="32" xfId="46" applyNumberFormat="1" applyFont="1" applyFill="1" applyBorder="1" applyAlignment="1">
      <alignment/>
    </xf>
    <xf numFmtId="177" fontId="33" fillId="0" borderId="0" xfId="46" applyNumberFormat="1" applyFont="1" applyFill="1" applyAlignment="1">
      <alignment vertical="center"/>
    </xf>
    <xf numFmtId="177" fontId="73" fillId="0" borderId="34" xfId="46" applyNumberFormat="1" applyFont="1" applyFill="1" applyBorder="1" applyAlignment="1">
      <alignment/>
    </xf>
    <xf numFmtId="0" fontId="40" fillId="37" borderId="14" xfId="60" applyFont="1" applyFill="1" applyBorder="1">
      <alignment/>
      <protection/>
    </xf>
    <xf numFmtId="178" fontId="33" fillId="37" borderId="14" xfId="60" applyNumberFormat="1" applyFont="1" applyFill="1" applyBorder="1">
      <alignment/>
      <protection/>
    </xf>
    <xf numFmtId="180" fontId="73" fillId="0" borderId="0" xfId="46" applyNumberFormat="1" applyFont="1" applyFill="1" applyAlignment="1">
      <alignment/>
    </xf>
    <xf numFmtId="0" fontId="33" fillId="37" borderId="16" xfId="60" applyFont="1" applyFill="1" applyBorder="1">
      <alignment/>
      <protection/>
    </xf>
    <xf numFmtId="0" fontId="36" fillId="38" borderId="14" xfId="60" applyFont="1" applyFill="1" applyBorder="1">
      <alignment/>
      <protection/>
    </xf>
    <xf numFmtId="0" fontId="37" fillId="38" borderId="16" xfId="60" applyFont="1" applyFill="1" applyBorder="1">
      <alignment/>
      <protection/>
    </xf>
    <xf numFmtId="0" fontId="37" fillId="38" borderId="14" xfId="60" applyFont="1" applyFill="1" applyBorder="1">
      <alignment/>
      <protection/>
    </xf>
    <xf numFmtId="0" fontId="33" fillId="38" borderId="14" xfId="60" applyFont="1" applyFill="1" applyBorder="1" applyAlignment="1">
      <alignment vertical="center"/>
      <protection/>
    </xf>
    <xf numFmtId="0" fontId="7" fillId="38" borderId="14" xfId="60" applyFill="1" applyBorder="1">
      <alignment/>
      <protection/>
    </xf>
    <xf numFmtId="0" fontId="33" fillId="38" borderId="14" xfId="60" applyFont="1" applyFill="1" applyBorder="1">
      <alignment/>
      <protection/>
    </xf>
    <xf numFmtId="0" fontId="40" fillId="38" borderId="14" xfId="60" applyFont="1" applyFill="1" applyBorder="1">
      <alignment/>
      <protection/>
    </xf>
    <xf numFmtId="0" fontId="33" fillId="38" borderId="14" xfId="60" applyFont="1" applyFill="1" applyBorder="1" applyAlignment="1">
      <alignment/>
      <protection/>
    </xf>
    <xf numFmtId="178" fontId="33" fillId="38" borderId="14" xfId="60" applyNumberFormat="1" applyFont="1" applyFill="1" applyBorder="1">
      <alignment/>
      <protection/>
    </xf>
    <xf numFmtId="0" fontId="39" fillId="0" borderId="14" xfId="57" applyNumberFormat="1" applyFont="1" applyBorder="1">
      <alignment vertical="center" wrapText="1"/>
      <protection/>
    </xf>
    <xf numFmtId="0" fontId="39" fillId="0" borderId="14" xfId="60" applyFont="1" applyFill="1" applyBorder="1" applyAlignment="1">
      <alignment horizontal="center"/>
      <protection/>
    </xf>
    <xf numFmtId="0" fontId="39" fillId="0" borderId="14" xfId="57" applyNumberFormat="1" applyFont="1" applyFill="1" applyBorder="1">
      <alignment vertical="center" wrapText="1"/>
      <protection/>
    </xf>
    <xf numFmtId="0" fontId="39" fillId="0" borderId="14" xfId="60" applyFont="1" applyFill="1" applyBorder="1" applyAlignment="1" applyProtection="1">
      <alignment horizontal="center" wrapText="1"/>
      <protection locked="0"/>
    </xf>
    <xf numFmtId="0" fontId="44" fillId="29" borderId="14" xfId="69" applyNumberFormat="1" applyFont="1" applyBorder="1">
      <alignment vertical="center" wrapText="1"/>
      <protection/>
    </xf>
    <xf numFmtId="0" fontId="39" fillId="0" borderId="14" xfId="60" applyFont="1" applyFill="1" applyBorder="1" applyAlignment="1">
      <alignment horizontal="center" vertical="top"/>
      <protection/>
    </xf>
    <xf numFmtId="0" fontId="45" fillId="0" borderId="14" xfId="60" applyFont="1" applyFill="1" applyBorder="1" applyAlignment="1" applyProtection="1">
      <alignment horizontal="center"/>
      <protection/>
    </xf>
    <xf numFmtId="0" fontId="39" fillId="0" borderId="14" xfId="60" applyFont="1" applyFill="1" applyBorder="1" applyAlignment="1">
      <alignment horizontal="center" wrapText="1"/>
      <protection/>
    </xf>
    <xf numFmtId="0" fontId="44" fillId="0" borderId="14" xfId="69" applyNumberFormat="1" applyFont="1" applyFill="1" applyBorder="1">
      <alignment vertical="center" wrapText="1"/>
      <protection/>
    </xf>
    <xf numFmtId="0" fontId="33" fillId="0" borderId="0" xfId="60" applyFont="1" applyFill="1" applyBorder="1" applyAlignment="1" applyProtection="1">
      <alignment horizontal="right"/>
      <protection/>
    </xf>
    <xf numFmtId="0" fontId="33" fillId="0" borderId="0" xfId="60" applyFont="1" applyFill="1" applyBorder="1" applyAlignment="1" applyProtection="1">
      <alignment horizontal="right"/>
      <protection locked="0"/>
    </xf>
    <xf numFmtId="0" fontId="39" fillId="0" borderId="14" xfId="57" applyNumberFormat="1" applyFont="1" applyBorder="1" applyAlignment="1">
      <alignment vertical="center"/>
      <protection/>
    </xf>
    <xf numFmtId="0" fontId="39" fillId="0" borderId="14" xfId="60" applyFont="1" applyFill="1" applyBorder="1" applyAlignment="1" applyProtection="1">
      <alignment horizontal="center"/>
      <protection/>
    </xf>
    <xf numFmtId="0" fontId="39" fillId="0" borderId="14" xfId="60" applyFont="1" applyFill="1" applyBorder="1" applyAlignment="1" applyProtection="1">
      <alignment horizontal="center"/>
      <protection locked="0"/>
    </xf>
    <xf numFmtId="0" fontId="39" fillId="0" borderId="14" xfId="57" applyNumberFormat="1" applyFont="1" applyFill="1" applyBorder="1" applyAlignment="1">
      <alignment vertical="center"/>
      <protection/>
    </xf>
    <xf numFmtId="0" fontId="44" fillId="29" borderId="14" xfId="69" applyNumberFormat="1" applyFont="1" applyBorder="1" applyAlignment="1">
      <alignment vertical="center"/>
      <protection/>
    </xf>
    <xf numFmtId="0" fontId="78" fillId="0" borderId="14" xfId="0" applyFont="1" applyBorder="1" applyAlignment="1">
      <alignment/>
    </xf>
    <xf numFmtId="0" fontId="33" fillId="0" borderId="30" xfId="60" applyFont="1" applyBorder="1" applyAlignment="1">
      <alignment horizontal="right"/>
      <protection/>
    </xf>
    <xf numFmtId="0" fontId="33" fillId="0" borderId="30" xfId="60" applyFont="1" applyFill="1" applyBorder="1" applyAlignment="1">
      <alignment horizontal="right"/>
      <protection/>
    </xf>
    <xf numFmtId="0" fontId="31" fillId="0" borderId="30" xfId="60" applyFont="1" applyFill="1" applyBorder="1" applyAlignment="1" applyProtection="1">
      <alignment horizontal="right"/>
      <protection/>
    </xf>
    <xf numFmtId="0" fontId="33" fillId="0" borderId="30" xfId="60" applyFont="1" applyFill="1" applyBorder="1" applyAlignment="1" applyProtection="1">
      <alignment horizontal="right" wrapText="1"/>
      <protection locked="0"/>
    </xf>
    <xf numFmtId="0" fontId="33" fillId="0" borderId="35" xfId="60" applyFont="1" applyFill="1" applyBorder="1" applyAlignment="1">
      <alignment horizontal="right"/>
      <protection/>
    </xf>
    <xf numFmtId="0" fontId="33" fillId="0" borderId="21" xfId="60" applyFont="1" applyFill="1" applyBorder="1" applyAlignment="1">
      <alignment horizontal="right" vertical="center"/>
      <protection/>
    </xf>
    <xf numFmtId="0" fontId="0" fillId="36" borderId="18" xfId="0" applyFill="1" applyBorder="1" applyAlignment="1">
      <alignment/>
    </xf>
    <xf numFmtId="0" fontId="0" fillId="36" borderId="18" xfId="0" applyFill="1" applyBorder="1" applyAlignment="1">
      <alignment/>
    </xf>
    <xf numFmtId="0" fontId="6" fillId="36" borderId="18" xfId="0" applyFont="1" applyFill="1" applyBorder="1" applyAlignment="1">
      <alignment/>
    </xf>
    <xf numFmtId="0" fontId="7" fillId="36" borderId="18" xfId="0" applyFont="1" applyFill="1" applyBorder="1" applyAlignment="1">
      <alignment/>
    </xf>
    <xf numFmtId="0" fontId="0" fillId="36" borderId="28" xfId="0" applyFill="1" applyBorder="1" applyAlignment="1">
      <alignment/>
    </xf>
    <xf numFmtId="0" fontId="33" fillId="36" borderId="20" xfId="60" applyFont="1" applyFill="1" applyBorder="1" applyAlignment="1">
      <alignment vertical="center"/>
      <protection/>
    </xf>
    <xf numFmtId="0" fontId="39" fillId="0" borderId="14" xfId="60" applyFont="1" applyFill="1" applyBorder="1" applyAlignment="1">
      <alignment horizontal="center" vertical="center"/>
      <protection/>
    </xf>
    <xf numFmtId="0" fontId="33" fillId="0" borderId="0" xfId="60" applyFont="1" applyBorder="1" applyAlignment="1">
      <alignment horizontal="right"/>
      <protection/>
    </xf>
    <xf numFmtId="0" fontId="33" fillId="0" borderId="0" xfId="60" applyFont="1" applyFill="1" applyBorder="1" applyAlignment="1">
      <alignment horizontal="right" vertical="top"/>
      <protection/>
    </xf>
    <xf numFmtId="0" fontId="31" fillId="0" borderId="0" xfId="60" applyFont="1" applyFill="1" applyBorder="1" applyAlignment="1" applyProtection="1">
      <alignment horizontal="right"/>
      <protection/>
    </xf>
    <xf numFmtId="0" fontId="33" fillId="0" borderId="0" xfId="60" applyFont="1" applyFill="1" applyBorder="1" applyAlignment="1" applyProtection="1">
      <alignment horizontal="right" wrapText="1"/>
      <protection locked="0"/>
    </xf>
    <xf numFmtId="178" fontId="33" fillId="0" borderId="0" xfId="60" applyNumberFormat="1" applyFont="1" applyFill="1" applyBorder="1" applyAlignment="1">
      <alignment horizontal="right"/>
      <protection/>
    </xf>
    <xf numFmtId="178" fontId="39" fillId="0" borderId="14" xfId="60" applyNumberFormat="1" applyFont="1" applyFill="1" applyBorder="1" applyAlignment="1">
      <alignment horizontal="center"/>
      <protection/>
    </xf>
    <xf numFmtId="0" fontId="73" fillId="0" borderId="36" xfId="0" applyFont="1" applyBorder="1" applyAlignment="1">
      <alignment/>
    </xf>
    <xf numFmtId="0" fontId="73" fillId="0" borderId="14" xfId="0" applyFont="1" applyBorder="1" applyAlignment="1">
      <alignment/>
    </xf>
    <xf numFmtId="0" fontId="73" fillId="0" borderId="0" xfId="0" applyFont="1" applyFill="1" applyBorder="1" applyAlignment="1">
      <alignment horizontal="right"/>
    </xf>
    <xf numFmtId="0" fontId="33" fillId="0" borderId="14" xfId="57" applyNumberFormat="1" applyFont="1" applyBorder="1">
      <alignment vertical="center" wrapText="1"/>
      <protection/>
    </xf>
    <xf numFmtId="0" fontId="47" fillId="29" borderId="14" xfId="69" applyNumberFormat="1" applyFont="1" applyBorder="1">
      <alignment vertical="center" wrapText="1"/>
      <protection/>
    </xf>
    <xf numFmtId="0" fontId="73" fillId="0" borderId="0" xfId="0" applyFont="1" applyFill="1" applyAlignment="1">
      <alignment/>
    </xf>
    <xf numFmtId="0" fontId="33" fillId="0" borderId="14" xfId="57" applyNumberFormat="1" applyFont="1" applyFill="1" applyBorder="1">
      <alignment vertical="center" wrapText="1"/>
      <protection/>
    </xf>
    <xf numFmtId="0" fontId="73" fillId="0" borderId="14" xfId="0" applyFont="1" applyFill="1" applyBorder="1" applyAlignment="1">
      <alignment/>
    </xf>
    <xf numFmtId="0" fontId="48" fillId="29" borderId="14" xfId="42" applyNumberFormat="1" applyFont="1" applyBorder="1">
      <alignment vertical="center" wrapText="1"/>
      <protection/>
    </xf>
    <xf numFmtId="0" fontId="79" fillId="0" borderId="14" xfId="0" applyFont="1" applyBorder="1" applyAlignment="1">
      <alignment/>
    </xf>
    <xf numFmtId="0" fontId="80" fillId="0" borderId="0" xfId="60" applyFont="1">
      <alignment/>
      <protection/>
    </xf>
    <xf numFmtId="0" fontId="81" fillId="0" borderId="0" xfId="0" applyFont="1" applyBorder="1" applyAlignment="1">
      <alignment/>
    </xf>
    <xf numFmtId="0" fontId="82" fillId="36" borderId="14" xfId="0" applyFont="1" applyFill="1" applyBorder="1" applyAlignment="1">
      <alignment/>
    </xf>
    <xf numFmtId="0" fontId="83" fillId="39" borderId="18" xfId="0" applyFont="1" applyFill="1" applyBorder="1" applyAlignment="1">
      <alignment horizontal="right"/>
    </xf>
    <xf numFmtId="0" fontId="83" fillId="39" borderId="0" xfId="0" applyFont="1" applyFill="1" applyBorder="1" applyAlignment="1">
      <alignment/>
    </xf>
    <xf numFmtId="0" fontId="84" fillId="40" borderId="0" xfId="0" applyFont="1" applyFill="1" applyAlignment="1">
      <alignment/>
    </xf>
    <xf numFmtId="0" fontId="84" fillId="40" borderId="14" xfId="0" applyFont="1" applyFill="1" applyBorder="1" applyAlignment="1">
      <alignment/>
    </xf>
    <xf numFmtId="0" fontId="84" fillId="40" borderId="18" xfId="0" applyFont="1" applyFill="1" applyBorder="1" applyAlignment="1">
      <alignment horizontal="right"/>
    </xf>
    <xf numFmtId="0" fontId="84" fillId="41" borderId="0" xfId="0" applyFont="1" applyFill="1" applyAlignment="1">
      <alignment/>
    </xf>
    <xf numFmtId="0" fontId="84" fillId="41" borderId="14" xfId="0" applyFont="1" applyFill="1" applyBorder="1" applyAlignment="1">
      <alignment/>
    </xf>
    <xf numFmtId="0" fontId="84" fillId="41" borderId="18" xfId="0" applyFont="1" applyFill="1" applyBorder="1" applyAlignment="1">
      <alignment horizontal="right"/>
    </xf>
    <xf numFmtId="0" fontId="85" fillId="41" borderId="0" xfId="60" applyFont="1" applyFill="1">
      <alignment/>
      <protection/>
    </xf>
    <xf numFmtId="0" fontId="85" fillId="41" borderId="14" xfId="60" applyFont="1" applyFill="1" applyBorder="1">
      <alignment/>
      <protection/>
    </xf>
    <xf numFmtId="0" fontId="85" fillId="41" borderId="0" xfId="60" applyFont="1" applyFill="1" applyBorder="1">
      <alignment/>
      <protection/>
    </xf>
    <xf numFmtId="0" fontId="85" fillId="41" borderId="18" xfId="60" applyFont="1" applyFill="1" applyBorder="1">
      <alignment/>
      <protection/>
    </xf>
    <xf numFmtId="0" fontId="85" fillId="40" borderId="0" xfId="60" applyFont="1" applyFill="1">
      <alignment/>
      <protection/>
    </xf>
    <xf numFmtId="0" fontId="85" fillId="40" borderId="14" xfId="60" applyFont="1" applyFill="1" applyBorder="1">
      <alignment/>
      <protection/>
    </xf>
    <xf numFmtId="0" fontId="85" fillId="40" borderId="0" xfId="60" applyFont="1" applyFill="1" applyBorder="1">
      <alignment/>
      <protection/>
    </xf>
    <xf numFmtId="0" fontId="85" fillId="40" borderId="18" xfId="60" applyFont="1" applyFill="1" applyBorder="1">
      <alignment/>
      <protection/>
    </xf>
    <xf numFmtId="0" fontId="33" fillId="39" borderId="15" xfId="60" applyFont="1" applyFill="1" applyBorder="1">
      <alignment/>
      <protection/>
    </xf>
    <xf numFmtId="0" fontId="33" fillId="39" borderId="16" xfId="60" applyFont="1" applyFill="1" applyBorder="1">
      <alignment/>
      <protection/>
    </xf>
    <xf numFmtId="0" fontId="7" fillId="39" borderId="14" xfId="0" applyFont="1" applyFill="1" applyBorder="1" applyAlignment="1">
      <alignment/>
    </xf>
    <xf numFmtId="0" fontId="33" fillId="39" borderId="17" xfId="60" applyFont="1" applyFill="1" applyBorder="1">
      <alignment/>
      <protection/>
    </xf>
    <xf numFmtId="0" fontId="85" fillId="41" borderId="0" xfId="60" applyFont="1" applyFill="1" applyAlignment="1">
      <alignment wrapText="1"/>
      <protection/>
    </xf>
    <xf numFmtId="0" fontId="85" fillId="40" borderId="0" xfId="60" applyFont="1" applyFill="1" applyAlignment="1">
      <alignment wrapText="1"/>
      <protection/>
    </xf>
    <xf numFmtId="0" fontId="73" fillId="39" borderId="15" xfId="60" applyFont="1" applyFill="1" applyBorder="1" applyAlignment="1">
      <alignment wrapText="1"/>
      <protection/>
    </xf>
    <xf numFmtId="0" fontId="73" fillId="39" borderId="16" xfId="60" applyFont="1" applyFill="1" applyBorder="1">
      <alignment/>
      <protection/>
    </xf>
    <xf numFmtId="0" fontId="83" fillId="39" borderId="14" xfId="0" applyFont="1" applyFill="1" applyBorder="1" applyAlignment="1">
      <alignment/>
    </xf>
    <xf numFmtId="0" fontId="73" fillId="39" borderId="15" xfId="60" applyFont="1" applyFill="1" applyBorder="1">
      <alignment/>
      <protection/>
    </xf>
    <xf numFmtId="0" fontId="73" fillId="39" borderId="15" xfId="60" applyFont="1" applyFill="1" applyBorder="1" applyAlignment="1">
      <alignment/>
      <protection/>
    </xf>
    <xf numFmtId="0" fontId="85" fillId="40" borderId="0" xfId="60" applyFont="1" applyFill="1" applyAlignment="1">
      <alignment/>
      <protection/>
    </xf>
    <xf numFmtId="0" fontId="85" fillId="41" borderId="0" xfId="60" applyFont="1" applyFill="1" applyAlignment="1">
      <alignment/>
      <protection/>
    </xf>
    <xf numFmtId="0" fontId="85" fillId="41" borderId="0" xfId="0" applyFont="1" applyFill="1" applyBorder="1" applyAlignment="1">
      <alignment/>
    </xf>
    <xf numFmtId="0" fontId="85" fillId="41" borderId="0" xfId="0" applyFont="1" applyFill="1" applyAlignment="1">
      <alignment/>
    </xf>
    <xf numFmtId="0" fontId="85" fillId="40" borderId="0" xfId="0" applyFont="1" applyFill="1" applyBorder="1" applyAlignment="1">
      <alignment/>
    </xf>
    <xf numFmtId="0" fontId="85" fillId="40" borderId="0" xfId="0" applyFont="1" applyFill="1" applyAlignment="1">
      <alignment/>
    </xf>
    <xf numFmtId="0" fontId="31" fillId="39" borderId="15" xfId="0" applyFont="1" applyFill="1" applyBorder="1" applyAlignment="1">
      <alignment/>
    </xf>
    <xf numFmtId="0" fontId="86" fillId="40" borderId="0" xfId="60" applyFont="1" applyFill="1">
      <alignment/>
      <protection/>
    </xf>
    <xf numFmtId="0" fontId="86" fillId="41" borderId="0" xfId="60" applyFont="1" applyFill="1">
      <alignment/>
      <protection/>
    </xf>
    <xf numFmtId="0" fontId="85" fillId="41" borderId="36" xfId="60" applyFont="1" applyFill="1" applyBorder="1">
      <alignment/>
      <protection/>
    </xf>
    <xf numFmtId="177" fontId="85" fillId="41" borderId="0" xfId="46" applyNumberFormat="1" applyFont="1" applyFill="1" applyAlignment="1">
      <alignment/>
    </xf>
    <xf numFmtId="177" fontId="86" fillId="40" borderId="0" xfId="46" applyNumberFormat="1" applyFont="1" applyFill="1" applyAlignment="1">
      <alignment/>
    </xf>
    <xf numFmtId="177" fontId="85" fillId="40" borderId="0" xfId="46" applyNumberFormat="1" applyFont="1" applyFill="1" applyAlignment="1">
      <alignment/>
    </xf>
    <xf numFmtId="0" fontId="0" fillId="0" borderId="14" xfId="0" applyFill="1" applyBorder="1" applyAlignment="1">
      <alignment/>
    </xf>
    <xf numFmtId="0" fontId="42" fillId="0" borderId="0" xfId="60" applyFont="1" applyFill="1">
      <alignment/>
      <protection/>
    </xf>
    <xf numFmtId="0" fontId="42" fillId="0" borderId="0" xfId="60" applyFont="1" applyFill="1" applyBorder="1">
      <alignment/>
      <protection/>
    </xf>
    <xf numFmtId="0" fontId="42" fillId="0" borderId="14" xfId="60" applyFont="1" applyFill="1" applyBorder="1">
      <alignment/>
      <protection/>
    </xf>
    <xf numFmtId="0" fontId="76" fillId="0" borderId="0" xfId="60" applyFont="1" applyFill="1">
      <alignment/>
      <protection/>
    </xf>
    <xf numFmtId="0" fontId="44" fillId="0" borderId="14" xfId="69" applyNumberFormat="1" applyFont="1" applyFill="1" applyBorder="1" applyAlignment="1">
      <alignment vertical="center"/>
      <protection/>
    </xf>
    <xf numFmtId="0" fontId="83" fillId="39" borderId="18" xfId="0" applyFont="1" applyFill="1" applyBorder="1" applyAlignment="1">
      <alignment horizontal="center"/>
    </xf>
    <xf numFmtId="0" fontId="84" fillId="40" borderId="18" xfId="0" applyFont="1" applyFill="1" applyBorder="1" applyAlignment="1">
      <alignment horizontal="center"/>
    </xf>
    <xf numFmtId="0" fontId="84" fillId="41" borderId="18" xfId="0" applyFont="1" applyFill="1" applyBorder="1" applyAlignment="1">
      <alignment horizontal="center"/>
    </xf>
    <xf numFmtId="0" fontId="76" fillId="0" borderId="0" xfId="60" applyFont="1" applyAlignment="1">
      <alignment wrapText="1"/>
      <protection/>
    </xf>
    <xf numFmtId="0" fontId="76" fillId="0" borderId="18" xfId="60" applyFont="1" applyBorder="1" applyAlignment="1">
      <alignment wrapText="1"/>
      <protection/>
    </xf>
    <xf numFmtId="0" fontId="87" fillId="0" borderId="37" xfId="60" applyFont="1" applyBorder="1">
      <alignment/>
      <protection/>
    </xf>
    <xf numFmtId="0" fontId="88" fillId="0" borderId="21" xfId="60" applyFont="1" applyBorder="1" applyAlignment="1">
      <alignment/>
      <protection/>
    </xf>
    <xf numFmtId="0" fontId="88" fillId="0" borderId="21" xfId="60" applyFont="1" applyBorder="1" applyAlignment="1">
      <alignment wrapText="1"/>
      <protection/>
    </xf>
    <xf numFmtId="0" fontId="87" fillId="0" borderId="23" xfId="60" applyFont="1" applyBorder="1">
      <alignment/>
      <protection/>
    </xf>
    <xf numFmtId="0" fontId="88" fillId="0" borderId="0" xfId="60" applyFont="1" applyBorder="1" applyAlignment="1">
      <alignment/>
      <protection/>
    </xf>
    <xf numFmtId="0" fontId="88" fillId="0" borderId="0" xfId="60" applyFont="1" applyBorder="1" applyAlignment="1">
      <alignment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y" xfId="41"/>
    <cellStyle name="CategoryTotal" xfId="42"/>
    <cellStyle name="CellProtected" xfId="43"/>
    <cellStyle name="CellRegular" xfId="44"/>
    <cellStyle name="Check Cell" xfId="45"/>
    <cellStyle name="Comma" xfId="46"/>
    <cellStyle name="Comma [0]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e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SChar" xfId="64"/>
    <cellStyle name="PSHeading" xfId="65"/>
    <cellStyle name="PSSpacer" xfId="66"/>
    <cellStyle name="Section" xfId="67"/>
    <cellStyle name="SubSection" xfId="68"/>
    <cellStyle name="SubSectionTotal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537</xdr:row>
      <xdr:rowOff>85725</xdr:rowOff>
    </xdr:from>
    <xdr:to>
      <xdr:col>2</xdr:col>
      <xdr:colOff>200025</xdr:colOff>
      <xdr:row>538</xdr:row>
      <xdr:rowOff>85725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222800"/>
          <a:ext cx="742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537</xdr:row>
      <xdr:rowOff>85725</xdr:rowOff>
    </xdr:from>
    <xdr:to>
      <xdr:col>2</xdr:col>
      <xdr:colOff>333375</xdr:colOff>
      <xdr:row>538</xdr:row>
      <xdr:rowOff>85725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06222800"/>
          <a:ext cx="704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4"/>
  <sheetViews>
    <sheetView zoomScale="90" zoomScaleNormal="90" zoomScalePageLayoutView="0" workbookViewId="0" topLeftCell="A1">
      <pane xSplit="4" ySplit="4" topLeftCell="E5" activePane="bottomRight" state="frozen"/>
      <selection pane="topLeft" activeCell="E5" sqref="E5"/>
      <selection pane="topRight" activeCell="E5" sqref="E5"/>
      <selection pane="bottomLeft" activeCell="E5" sqref="E5"/>
      <selection pane="bottomRight" activeCell="E1" sqref="E1:F3"/>
    </sheetView>
  </sheetViews>
  <sheetFormatPr defaultColWidth="9.140625" defaultRowHeight="15" outlineLevelCol="1"/>
  <cols>
    <col min="1" max="1" width="3.57421875" style="15" customWidth="1"/>
    <col min="2" max="2" width="6.00390625" style="11" customWidth="1"/>
    <col min="3" max="3" width="60.57421875" style="11" customWidth="1"/>
    <col min="4" max="4" width="1.1484375" style="17" customWidth="1"/>
    <col min="5" max="5" width="13.57421875" style="0" bestFit="1" customWidth="1"/>
    <col min="6" max="6" width="49.421875" style="14" bestFit="1" customWidth="1" outlineLevel="1"/>
    <col min="7" max="7" width="2.8515625" style="17" customWidth="1"/>
  </cols>
  <sheetData>
    <row r="1" spans="1:7" ht="15">
      <c r="A1" s="239" t="s">
        <v>0</v>
      </c>
      <c r="B1" s="239"/>
      <c r="C1" s="239"/>
      <c r="D1" s="240"/>
      <c r="E1" s="241"/>
      <c r="F1" s="282"/>
      <c r="G1" s="1"/>
    </row>
    <row r="2" spans="1:7" ht="15">
      <c r="A2" s="236" t="s">
        <v>953</v>
      </c>
      <c r="B2" s="236"/>
      <c r="C2" s="236"/>
      <c r="D2" s="237"/>
      <c r="E2" s="238" t="s">
        <v>1085</v>
      </c>
      <c r="F2" s="281" t="s">
        <v>1085</v>
      </c>
      <c r="G2" s="1"/>
    </row>
    <row r="3" spans="1:7" s="3" customFormat="1" ht="15">
      <c r="A3" s="232"/>
      <c r="B3" s="232"/>
      <c r="C3" s="235" t="s">
        <v>1064</v>
      </c>
      <c r="D3" s="233"/>
      <c r="E3" s="234" t="s">
        <v>2</v>
      </c>
      <c r="F3" s="280" t="s">
        <v>3</v>
      </c>
      <c r="G3" s="2"/>
    </row>
    <row r="4" spans="1:7" s="9" customFormat="1" ht="15">
      <c r="A4" s="4"/>
      <c r="B4" s="4"/>
      <c r="C4" s="5"/>
      <c r="D4" s="6"/>
      <c r="E4" s="7"/>
      <c r="F4" s="8"/>
      <c r="G4" s="6"/>
    </row>
    <row r="5" spans="1:7" ht="15">
      <c r="A5" s="10" t="s">
        <v>4</v>
      </c>
      <c r="C5" s="12"/>
      <c r="D5" s="13"/>
      <c r="E5" s="11"/>
      <c r="F5" s="221"/>
      <c r="G5" s="13"/>
    </row>
    <row r="6" spans="2:7" ht="15">
      <c r="B6" s="10"/>
      <c r="C6" s="12"/>
      <c r="D6" s="16"/>
      <c r="E6" s="11"/>
      <c r="F6" s="222"/>
      <c r="G6" s="16"/>
    </row>
    <row r="7" spans="1:7" ht="15">
      <c r="A7" s="10" t="s">
        <v>5</v>
      </c>
      <c r="C7" s="12"/>
      <c r="D7" s="16"/>
      <c r="E7" s="11"/>
      <c r="F7" s="222"/>
      <c r="G7" s="16"/>
    </row>
    <row r="8" spans="1:7" ht="15">
      <c r="A8" s="10"/>
      <c r="C8" s="12"/>
      <c r="D8" s="16"/>
      <c r="E8" s="11"/>
      <c r="F8" s="222"/>
      <c r="G8" s="16"/>
    </row>
    <row r="9" spans="2:7" ht="15">
      <c r="B9" s="10"/>
      <c r="C9" s="12" t="s">
        <v>6</v>
      </c>
      <c r="D9" s="16"/>
      <c r="E9" s="11"/>
      <c r="F9" s="222"/>
      <c r="G9" s="16"/>
    </row>
    <row r="10" spans="2:7" ht="15">
      <c r="B10" s="10"/>
      <c r="C10" s="12" t="s">
        <v>7</v>
      </c>
      <c r="D10" s="16"/>
      <c r="E10" s="11"/>
      <c r="F10" s="222"/>
      <c r="G10" s="16"/>
    </row>
    <row r="11" spans="2:7" ht="15">
      <c r="B11" s="10"/>
      <c r="C11" s="12" t="s">
        <v>8</v>
      </c>
      <c r="D11" s="16"/>
      <c r="E11" s="11"/>
      <c r="F11" s="222"/>
      <c r="G11" s="16"/>
    </row>
    <row r="12" spans="2:7" ht="15">
      <c r="B12" s="10"/>
      <c r="C12" s="12" t="s">
        <v>9</v>
      </c>
      <c r="D12" s="16"/>
      <c r="E12" s="11"/>
      <c r="F12" s="222"/>
      <c r="G12" s="16"/>
    </row>
    <row r="13" spans="2:7" ht="15">
      <c r="B13" s="10"/>
      <c r="C13" s="12" t="s">
        <v>10</v>
      </c>
      <c r="D13" s="16"/>
      <c r="E13" s="11"/>
      <c r="F13" s="222"/>
      <c r="G13" s="16"/>
    </row>
    <row r="14" spans="2:7" ht="15">
      <c r="B14" s="10"/>
      <c r="C14" s="12" t="s">
        <v>11</v>
      </c>
      <c r="D14" s="16"/>
      <c r="E14" s="11"/>
      <c r="F14" s="222"/>
      <c r="G14" s="16"/>
    </row>
    <row r="15" spans="2:6" ht="15">
      <c r="B15" s="10"/>
      <c r="C15" s="12" t="s">
        <v>12</v>
      </c>
      <c r="E15" s="11"/>
      <c r="F15" s="222"/>
    </row>
    <row r="16" spans="2:6" ht="15">
      <c r="B16" s="10"/>
      <c r="C16" s="12" t="s">
        <v>13</v>
      </c>
      <c r="E16" s="11"/>
      <c r="F16" s="222"/>
    </row>
    <row r="17" spans="2:6" ht="15">
      <c r="B17" s="10" t="s">
        <v>14</v>
      </c>
      <c r="C17" s="12"/>
      <c r="E17" s="11"/>
      <c r="F17" s="222"/>
    </row>
    <row r="18" spans="2:6" ht="15">
      <c r="B18" s="10"/>
      <c r="C18" s="12"/>
      <c r="E18" s="11"/>
      <c r="F18" s="222"/>
    </row>
    <row r="19" spans="2:6" ht="15">
      <c r="B19" s="10"/>
      <c r="C19" s="12" t="s">
        <v>15</v>
      </c>
      <c r="E19" s="11"/>
      <c r="F19" s="222"/>
    </row>
    <row r="20" spans="2:6" ht="15">
      <c r="B20" s="10"/>
      <c r="C20" s="12" t="s">
        <v>16</v>
      </c>
      <c r="E20" s="11"/>
      <c r="F20" s="222"/>
    </row>
    <row r="21" spans="2:6" ht="15">
      <c r="B21" s="10"/>
      <c r="C21" s="12" t="s">
        <v>17</v>
      </c>
      <c r="E21" s="11"/>
      <c r="F21" s="222"/>
    </row>
    <row r="22" spans="2:6" ht="15">
      <c r="B22" s="10"/>
      <c r="C22" s="12" t="s">
        <v>18</v>
      </c>
      <c r="E22" s="11"/>
      <c r="F22" s="222"/>
    </row>
    <row r="23" spans="2:6" ht="15">
      <c r="B23" s="10"/>
      <c r="C23" s="12" t="s">
        <v>19</v>
      </c>
      <c r="E23" s="11"/>
      <c r="F23" s="222"/>
    </row>
    <row r="24" spans="2:6" ht="15">
      <c r="B24" s="10" t="s">
        <v>20</v>
      </c>
      <c r="C24" s="12"/>
      <c r="E24" s="11"/>
      <c r="F24" s="222"/>
    </row>
    <row r="25" spans="2:6" ht="15">
      <c r="B25" s="10"/>
      <c r="C25" s="12"/>
      <c r="E25" s="11"/>
      <c r="F25" s="222"/>
    </row>
    <row r="26" spans="2:6" ht="15">
      <c r="B26" s="10"/>
      <c r="C26" s="12" t="s">
        <v>21</v>
      </c>
      <c r="E26" s="11"/>
      <c r="F26" s="222"/>
    </row>
    <row r="27" spans="2:6" ht="15">
      <c r="B27" s="10"/>
      <c r="C27" s="12" t="s">
        <v>22</v>
      </c>
      <c r="E27" s="11"/>
      <c r="F27" s="222"/>
    </row>
    <row r="28" spans="2:6" ht="15">
      <c r="B28" s="10"/>
      <c r="C28" s="12" t="s">
        <v>23</v>
      </c>
      <c r="E28" s="11"/>
      <c r="F28" s="222"/>
    </row>
    <row r="29" spans="2:6" ht="15">
      <c r="B29" s="10"/>
      <c r="C29" s="12" t="s">
        <v>24</v>
      </c>
      <c r="E29" s="11"/>
      <c r="F29" s="222"/>
    </row>
    <row r="30" spans="2:6" ht="15">
      <c r="B30" s="10"/>
      <c r="C30" s="12" t="s">
        <v>25</v>
      </c>
      <c r="E30" s="11"/>
      <c r="F30" s="222"/>
    </row>
    <row r="31" spans="2:6" ht="15">
      <c r="B31" s="10"/>
      <c r="C31" s="12" t="s">
        <v>26</v>
      </c>
      <c r="E31" s="11"/>
      <c r="F31" s="222"/>
    </row>
    <row r="32" spans="2:6" ht="15">
      <c r="B32" s="10"/>
      <c r="C32" s="12" t="s">
        <v>27</v>
      </c>
      <c r="E32" s="11"/>
      <c r="F32" s="222"/>
    </row>
    <row r="33" spans="2:6" ht="15">
      <c r="B33" s="10"/>
      <c r="C33" s="12" t="s">
        <v>28</v>
      </c>
      <c r="E33" s="11"/>
      <c r="F33" s="222"/>
    </row>
    <row r="34" spans="2:6" ht="15">
      <c r="B34" s="10"/>
      <c r="C34" s="12" t="s">
        <v>29</v>
      </c>
      <c r="E34" s="11"/>
      <c r="F34" s="222"/>
    </row>
    <row r="35" spans="2:7" ht="15">
      <c r="B35" s="10"/>
      <c r="C35" s="12" t="s">
        <v>30</v>
      </c>
      <c r="D35" s="18"/>
      <c r="E35" s="11"/>
      <c r="F35" s="222"/>
      <c r="G35" s="18"/>
    </row>
    <row r="36" spans="2:7" ht="15">
      <c r="B36" s="10"/>
      <c r="C36" s="12" t="s">
        <v>31</v>
      </c>
      <c r="D36" s="16"/>
      <c r="E36" s="11"/>
      <c r="F36" s="222"/>
      <c r="G36" s="16"/>
    </row>
    <row r="37" spans="2:6" ht="15">
      <c r="B37" s="10"/>
      <c r="C37" s="12" t="s">
        <v>32</v>
      </c>
      <c r="E37" s="11"/>
      <c r="F37" s="222"/>
    </row>
    <row r="38" spans="2:6" ht="15">
      <c r="B38" s="10" t="s">
        <v>33</v>
      </c>
      <c r="C38" s="12"/>
      <c r="E38" s="11"/>
      <c r="F38" s="222"/>
    </row>
    <row r="39" spans="2:6" ht="15">
      <c r="B39" s="10"/>
      <c r="C39" s="12"/>
      <c r="E39" s="11"/>
      <c r="F39" s="222"/>
    </row>
    <row r="40" spans="2:6" ht="15">
      <c r="B40" s="10"/>
      <c r="C40" s="12" t="s">
        <v>34</v>
      </c>
      <c r="E40" s="11"/>
      <c r="F40" s="222"/>
    </row>
    <row r="41" spans="2:6" ht="15">
      <c r="B41" s="10"/>
      <c r="C41" s="12" t="s">
        <v>35</v>
      </c>
      <c r="E41" s="11"/>
      <c r="F41" s="222"/>
    </row>
    <row r="42" spans="2:6" ht="15">
      <c r="B42" s="10"/>
      <c r="C42" s="12" t="s">
        <v>36</v>
      </c>
      <c r="E42" s="11"/>
      <c r="F42" s="222"/>
    </row>
    <row r="43" spans="2:6" ht="15">
      <c r="B43" s="10"/>
      <c r="C43" s="12" t="s">
        <v>37</v>
      </c>
      <c r="E43" s="11"/>
      <c r="F43" s="222"/>
    </row>
    <row r="44" spans="2:6" ht="15">
      <c r="B44" s="10"/>
      <c r="C44" s="12" t="s">
        <v>38</v>
      </c>
      <c r="E44" s="11"/>
      <c r="F44" s="222"/>
    </row>
    <row r="45" spans="2:6" ht="15">
      <c r="B45" s="10" t="s">
        <v>39</v>
      </c>
      <c r="C45" s="12"/>
      <c r="E45" s="11"/>
      <c r="F45" s="222"/>
    </row>
    <row r="46" spans="2:6" ht="15">
      <c r="B46" s="10"/>
      <c r="C46" s="12"/>
      <c r="E46" s="11"/>
      <c r="F46" s="222"/>
    </row>
    <row r="47" spans="2:6" ht="15">
      <c r="B47" s="10"/>
      <c r="C47" s="12" t="s">
        <v>40</v>
      </c>
      <c r="E47" s="11"/>
      <c r="F47" s="222"/>
    </row>
    <row r="48" spans="2:6" ht="15">
      <c r="B48" s="10"/>
      <c r="C48" s="12" t="s">
        <v>997</v>
      </c>
      <c r="E48" s="11"/>
      <c r="F48" s="222"/>
    </row>
    <row r="49" spans="2:6" ht="15">
      <c r="B49" s="10"/>
      <c r="C49" s="12" t="s">
        <v>41</v>
      </c>
      <c r="E49" s="11"/>
      <c r="F49" s="222"/>
    </row>
    <row r="50" spans="2:6" ht="15">
      <c r="B50" s="10"/>
      <c r="C50" s="12" t="s">
        <v>42</v>
      </c>
      <c r="E50" s="11"/>
      <c r="F50" s="222"/>
    </row>
    <row r="51" spans="2:6" ht="15">
      <c r="B51" s="10"/>
      <c r="C51" s="12" t="s">
        <v>43</v>
      </c>
      <c r="E51" s="11"/>
      <c r="F51" s="222"/>
    </row>
    <row r="52" spans="2:6" ht="15">
      <c r="B52" s="10" t="s">
        <v>44</v>
      </c>
      <c r="C52" s="12"/>
      <c r="E52" s="11"/>
      <c r="F52" s="222"/>
    </row>
    <row r="53" spans="2:6" ht="15">
      <c r="B53" s="10"/>
      <c r="C53" s="12"/>
      <c r="E53" s="11"/>
      <c r="F53" s="222"/>
    </row>
    <row r="54" spans="1:7" ht="15">
      <c r="A54" s="10" t="s">
        <v>45</v>
      </c>
      <c r="B54" s="10"/>
      <c r="C54" s="12"/>
      <c r="D54" s="16"/>
      <c r="E54" s="223">
        <v>6260</v>
      </c>
      <c r="F54" s="224" t="s">
        <v>46</v>
      </c>
      <c r="G54" s="16"/>
    </row>
    <row r="55" spans="2:7" ht="15">
      <c r="B55" s="10"/>
      <c r="C55" s="12"/>
      <c r="D55" s="16"/>
      <c r="E55" s="11"/>
      <c r="F55" s="222"/>
      <c r="G55" s="16"/>
    </row>
    <row r="56" spans="1:6" ht="15">
      <c r="A56" s="10" t="s">
        <v>47</v>
      </c>
      <c r="C56" s="12"/>
      <c r="E56" s="11"/>
      <c r="F56" s="222"/>
    </row>
    <row r="57" spans="2:6" ht="15">
      <c r="B57" s="10"/>
      <c r="C57" s="12" t="s">
        <v>48</v>
      </c>
      <c r="E57" s="11"/>
      <c r="F57" s="222"/>
    </row>
    <row r="58" spans="2:6" ht="15">
      <c r="B58" s="10"/>
      <c r="C58" s="12" t="s">
        <v>49</v>
      </c>
      <c r="E58" s="11"/>
      <c r="F58" s="222"/>
    </row>
    <row r="59" spans="1:6" ht="15">
      <c r="A59" s="10" t="s">
        <v>50</v>
      </c>
      <c r="B59" s="10"/>
      <c r="C59" s="12"/>
      <c r="E59" s="11">
        <v>6270</v>
      </c>
      <c r="F59" s="224" t="s">
        <v>51</v>
      </c>
    </row>
    <row r="60" spans="2:6" ht="15">
      <c r="B60" s="10"/>
      <c r="C60" s="12"/>
      <c r="E60" s="11"/>
      <c r="F60" s="222"/>
    </row>
    <row r="61" spans="1:6" ht="15">
      <c r="A61" s="10" t="s">
        <v>52</v>
      </c>
      <c r="C61" s="12"/>
      <c r="E61" s="11"/>
      <c r="F61" s="222"/>
    </row>
    <row r="62" spans="2:6" ht="15">
      <c r="B62" s="10"/>
      <c r="C62" s="12" t="s">
        <v>53</v>
      </c>
      <c r="E62" s="11"/>
      <c r="F62" s="222"/>
    </row>
    <row r="63" spans="2:6" ht="15">
      <c r="B63" s="10"/>
      <c r="C63" s="12" t="s">
        <v>54</v>
      </c>
      <c r="E63" s="11"/>
      <c r="F63" s="222"/>
    </row>
    <row r="64" spans="2:6" ht="15">
      <c r="B64" s="10"/>
      <c r="C64" s="12" t="s">
        <v>55</v>
      </c>
      <c r="E64" s="11"/>
      <c r="F64" s="222"/>
    </row>
    <row r="65" spans="2:6" ht="15">
      <c r="B65" s="10"/>
      <c r="C65" s="12" t="s">
        <v>56</v>
      </c>
      <c r="E65" s="11"/>
      <c r="F65" s="222"/>
    </row>
    <row r="66" spans="2:6" ht="15">
      <c r="B66" s="10"/>
      <c r="C66" s="12" t="s">
        <v>57</v>
      </c>
      <c r="E66" s="11"/>
      <c r="F66" s="222"/>
    </row>
    <row r="67" spans="2:6" ht="15">
      <c r="B67" s="10"/>
      <c r="C67" s="12" t="s">
        <v>58</v>
      </c>
      <c r="E67" s="11"/>
      <c r="F67" s="222"/>
    </row>
    <row r="68" spans="2:6" ht="15">
      <c r="B68" s="10"/>
      <c r="C68" s="12" t="s">
        <v>59</v>
      </c>
      <c r="E68" s="11"/>
      <c r="F68" s="222"/>
    </row>
    <row r="69" spans="1:6" ht="15">
      <c r="A69" s="10" t="s">
        <v>60</v>
      </c>
      <c r="B69" s="10"/>
      <c r="C69" s="12"/>
      <c r="E69" s="11">
        <v>6270</v>
      </c>
      <c r="F69" s="224" t="s">
        <v>51</v>
      </c>
    </row>
    <row r="70" spans="2:6" ht="15">
      <c r="B70" s="10"/>
      <c r="C70" s="12"/>
      <c r="E70" s="11"/>
      <c r="F70" s="222"/>
    </row>
    <row r="71" spans="1:6" ht="15">
      <c r="A71" s="10" t="s">
        <v>61</v>
      </c>
      <c r="C71" s="12"/>
      <c r="E71" s="11"/>
      <c r="F71" s="222"/>
    </row>
    <row r="72" spans="1:6" ht="15">
      <c r="A72" s="10"/>
      <c r="C72" s="12"/>
      <c r="E72" s="11"/>
      <c r="F72" s="222"/>
    </row>
    <row r="73" spans="2:6" ht="15">
      <c r="B73" s="10"/>
      <c r="C73" s="12" t="s">
        <v>62</v>
      </c>
      <c r="E73" s="11"/>
      <c r="F73" s="222"/>
    </row>
    <row r="74" spans="2:6" ht="15">
      <c r="B74" s="10"/>
      <c r="C74" s="12" t="s">
        <v>63</v>
      </c>
      <c r="E74" s="11"/>
      <c r="F74" s="222"/>
    </row>
    <row r="75" spans="2:6" ht="15">
      <c r="B75" s="10" t="s">
        <v>64</v>
      </c>
      <c r="C75" s="12"/>
      <c r="E75" s="11"/>
      <c r="F75" s="222"/>
    </row>
    <row r="76" spans="2:6" ht="15">
      <c r="B76" s="10"/>
      <c r="C76" s="12"/>
      <c r="E76" s="11"/>
      <c r="F76" s="222"/>
    </row>
    <row r="77" spans="2:6" ht="15">
      <c r="B77" s="10"/>
      <c r="C77" s="12" t="s">
        <v>65</v>
      </c>
      <c r="E77" s="11"/>
      <c r="F77" s="222"/>
    </row>
    <row r="78" spans="2:6" ht="15">
      <c r="B78" s="10"/>
      <c r="C78" s="12" t="s">
        <v>66</v>
      </c>
      <c r="E78" s="11"/>
      <c r="F78" s="222"/>
    </row>
    <row r="79" spans="2:6" ht="15">
      <c r="B79" s="10" t="s">
        <v>67</v>
      </c>
      <c r="C79" s="12"/>
      <c r="E79" s="11"/>
      <c r="F79" s="222"/>
    </row>
    <row r="80" spans="2:6" ht="15">
      <c r="B80" s="10"/>
      <c r="C80" s="12"/>
      <c r="E80" s="11"/>
      <c r="F80" s="222"/>
    </row>
    <row r="81" spans="2:6" ht="15">
      <c r="B81" s="10"/>
      <c r="C81" s="12" t="s">
        <v>68</v>
      </c>
      <c r="E81" s="11"/>
      <c r="F81" s="222"/>
    </row>
    <row r="82" spans="2:6" ht="15">
      <c r="B82" s="10"/>
      <c r="C82" s="12" t="s">
        <v>69</v>
      </c>
      <c r="E82" s="11"/>
      <c r="F82" s="222"/>
    </row>
    <row r="83" spans="2:6" ht="15">
      <c r="B83" s="10" t="s">
        <v>70</v>
      </c>
      <c r="C83" s="12"/>
      <c r="E83" s="11"/>
      <c r="F83" s="222"/>
    </row>
    <row r="84" spans="2:6" ht="15">
      <c r="B84" s="10"/>
      <c r="C84" s="12"/>
      <c r="E84" s="11"/>
      <c r="F84" s="222"/>
    </row>
    <row r="85" spans="2:6" ht="15">
      <c r="B85" s="10"/>
      <c r="C85" s="12" t="s">
        <v>71</v>
      </c>
      <c r="E85" s="11"/>
      <c r="F85" s="222"/>
    </row>
    <row r="86" spans="2:6" ht="15">
      <c r="B86" s="10"/>
      <c r="C86" s="12" t="s">
        <v>72</v>
      </c>
      <c r="E86" s="11"/>
      <c r="F86" s="222"/>
    </row>
    <row r="87" spans="2:6" ht="15">
      <c r="B87" s="10"/>
      <c r="C87" s="12" t="s">
        <v>73</v>
      </c>
      <c r="E87" s="11"/>
      <c r="F87" s="222"/>
    </row>
    <row r="88" spans="2:6" ht="15">
      <c r="B88" s="10" t="s">
        <v>74</v>
      </c>
      <c r="C88" s="12"/>
      <c r="E88" s="11"/>
      <c r="F88" s="222"/>
    </row>
    <row r="89" spans="2:6" ht="15">
      <c r="B89" s="10"/>
      <c r="C89" s="12"/>
      <c r="E89" s="11"/>
      <c r="F89" s="222"/>
    </row>
    <row r="90" spans="2:6" ht="15">
      <c r="B90" s="10"/>
      <c r="C90" s="12" t="s">
        <v>75</v>
      </c>
      <c r="E90" s="11"/>
      <c r="F90" s="222"/>
    </row>
    <row r="91" spans="2:6" ht="15">
      <c r="B91" s="10"/>
      <c r="C91" s="12" t="s">
        <v>76</v>
      </c>
      <c r="E91" s="11"/>
      <c r="F91" s="222"/>
    </row>
    <row r="92" spans="2:6" ht="15">
      <c r="B92" s="10"/>
      <c r="C92" s="12" t="s">
        <v>77</v>
      </c>
      <c r="E92" s="11"/>
      <c r="F92" s="222"/>
    </row>
    <row r="93" spans="2:6" ht="15">
      <c r="B93" s="10"/>
      <c r="C93" s="12" t="s">
        <v>78</v>
      </c>
      <c r="E93" s="11"/>
      <c r="F93" s="222"/>
    </row>
    <row r="94" spans="2:6" ht="15">
      <c r="B94" s="10"/>
      <c r="C94" s="12" t="s">
        <v>79</v>
      </c>
      <c r="E94" s="11"/>
      <c r="F94" s="222"/>
    </row>
    <row r="95" spans="2:6" ht="15">
      <c r="B95" s="10" t="s">
        <v>80</v>
      </c>
      <c r="C95" s="12"/>
      <c r="E95" s="11"/>
      <c r="F95" s="222"/>
    </row>
    <row r="96" spans="2:6" ht="15">
      <c r="B96" s="10"/>
      <c r="C96" s="12"/>
      <c r="E96" s="11"/>
      <c r="F96" s="222"/>
    </row>
    <row r="97" spans="2:6" ht="15">
      <c r="B97" s="10"/>
      <c r="C97" s="12" t="s">
        <v>81</v>
      </c>
      <c r="E97" s="11"/>
      <c r="F97" s="222"/>
    </row>
    <row r="98" spans="2:6" ht="15">
      <c r="B98" s="10"/>
      <c r="C98" s="12" t="s">
        <v>82</v>
      </c>
      <c r="E98" s="11"/>
      <c r="F98" s="222"/>
    </row>
    <row r="99" spans="2:6" ht="15">
      <c r="B99" s="10" t="s">
        <v>83</v>
      </c>
      <c r="C99" s="12"/>
      <c r="E99" s="11"/>
      <c r="F99" s="222"/>
    </row>
    <row r="100" spans="2:6" ht="15">
      <c r="B100" s="10"/>
      <c r="C100" s="12"/>
      <c r="E100" s="11"/>
      <c r="F100" s="222"/>
    </row>
    <row r="101" spans="1:6" ht="15">
      <c r="A101" s="10" t="s">
        <v>84</v>
      </c>
      <c r="C101" s="12"/>
      <c r="E101" s="223">
        <v>6265</v>
      </c>
      <c r="F101" s="224" t="s">
        <v>85</v>
      </c>
    </row>
    <row r="102" spans="2:6" ht="15">
      <c r="B102" s="10"/>
      <c r="C102" s="12"/>
      <c r="E102" s="11"/>
      <c r="F102" s="222"/>
    </row>
    <row r="103" spans="1:6" ht="15">
      <c r="A103" s="19" t="s">
        <v>86</v>
      </c>
      <c r="C103" s="20"/>
      <c r="E103" s="11"/>
      <c r="F103" s="222"/>
    </row>
    <row r="104" spans="2:6" ht="15">
      <c r="B104" s="10"/>
      <c r="C104" s="12" t="s">
        <v>87</v>
      </c>
      <c r="E104" s="11"/>
      <c r="F104" s="222"/>
    </row>
    <row r="105" spans="2:6" ht="15">
      <c r="B105" s="10"/>
      <c r="C105" s="12" t="s">
        <v>88</v>
      </c>
      <c r="E105" s="11"/>
      <c r="F105" s="222"/>
    </row>
    <row r="106" spans="2:6" ht="15">
      <c r="B106" s="19"/>
      <c r="C106" s="20" t="s">
        <v>89</v>
      </c>
      <c r="E106" s="11"/>
      <c r="F106" s="222"/>
    </row>
    <row r="107" spans="2:6" ht="15">
      <c r="B107" s="19"/>
      <c r="C107" s="20" t="s">
        <v>90</v>
      </c>
      <c r="E107" s="11"/>
      <c r="F107" s="222"/>
    </row>
    <row r="108" spans="2:6" ht="15">
      <c r="B108" s="19"/>
      <c r="C108" s="20" t="s">
        <v>91</v>
      </c>
      <c r="E108" s="11"/>
      <c r="F108" s="222"/>
    </row>
    <row r="109" spans="1:6" ht="15">
      <c r="A109" s="19" t="s">
        <v>92</v>
      </c>
      <c r="C109" s="20"/>
      <c r="E109" s="11">
        <v>6270</v>
      </c>
      <c r="F109" s="224" t="s">
        <v>51</v>
      </c>
    </row>
    <row r="110" spans="2:6" ht="15">
      <c r="B110" s="10"/>
      <c r="C110" s="12"/>
      <c r="E110" s="11"/>
      <c r="F110" s="222"/>
    </row>
    <row r="111" spans="1:6" ht="15">
      <c r="A111" s="10" t="s">
        <v>93</v>
      </c>
      <c r="C111" s="12"/>
      <c r="E111" s="11"/>
      <c r="F111" s="222"/>
    </row>
    <row r="112" spans="2:6" ht="15">
      <c r="B112" s="10"/>
      <c r="C112" s="12" t="s">
        <v>94</v>
      </c>
      <c r="E112" s="11"/>
      <c r="F112" s="222"/>
    </row>
    <row r="113" spans="2:6" ht="15">
      <c r="B113" s="10"/>
      <c r="C113" s="12" t="s">
        <v>95</v>
      </c>
      <c r="E113" s="11"/>
      <c r="F113" s="222"/>
    </row>
    <row r="114" spans="2:6" ht="15">
      <c r="B114" s="10"/>
      <c r="C114" s="12" t="s">
        <v>96</v>
      </c>
      <c r="E114" s="11"/>
      <c r="F114" s="222"/>
    </row>
    <row r="115" spans="2:6" ht="15">
      <c r="B115" s="10"/>
      <c r="C115" s="12" t="s">
        <v>97</v>
      </c>
      <c r="E115" s="11"/>
      <c r="F115" s="222"/>
    </row>
    <row r="116" spans="2:6" ht="15">
      <c r="B116" s="10"/>
      <c r="C116" s="12" t="s">
        <v>98</v>
      </c>
      <c r="E116" s="11"/>
      <c r="F116" s="222"/>
    </row>
    <row r="117" spans="2:6" ht="15">
      <c r="B117" s="10"/>
      <c r="C117" s="12" t="s">
        <v>99</v>
      </c>
      <c r="E117" s="11"/>
      <c r="F117" s="222"/>
    </row>
    <row r="118" spans="1:6" ht="15">
      <c r="A118" s="10" t="s">
        <v>100</v>
      </c>
      <c r="C118" s="12"/>
      <c r="E118" s="11">
        <v>6270</v>
      </c>
      <c r="F118" s="224" t="s">
        <v>51</v>
      </c>
    </row>
    <row r="119" spans="2:6" ht="15">
      <c r="B119" s="10"/>
      <c r="C119" s="12"/>
      <c r="E119" s="11"/>
      <c r="F119" s="222"/>
    </row>
    <row r="120" spans="1:6" ht="15">
      <c r="A120" s="10" t="s">
        <v>101</v>
      </c>
      <c r="C120" s="12"/>
      <c r="E120" s="11"/>
      <c r="F120" s="222"/>
    </row>
    <row r="121" spans="2:6" ht="15">
      <c r="B121" s="10"/>
      <c r="C121" s="12" t="s">
        <v>102</v>
      </c>
      <c r="E121" s="11"/>
      <c r="F121" s="222"/>
    </row>
    <row r="122" spans="2:6" ht="15">
      <c r="B122" s="10"/>
      <c r="C122" s="12" t="s">
        <v>103</v>
      </c>
      <c r="E122" s="11"/>
      <c r="F122" s="222"/>
    </row>
    <row r="123" spans="2:6" ht="15">
      <c r="B123" s="10"/>
      <c r="C123" s="12" t="s">
        <v>104</v>
      </c>
      <c r="E123" s="11"/>
      <c r="F123" s="222"/>
    </row>
    <row r="124" spans="2:6" ht="15">
      <c r="B124" s="10"/>
      <c r="C124" s="12" t="s">
        <v>105</v>
      </c>
      <c r="E124" s="11"/>
      <c r="F124" s="222"/>
    </row>
    <row r="125" spans="2:6" ht="15">
      <c r="B125" s="10"/>
      <c r="C125" s="12" t="s">
        <v>106</v>
      </c>
      <c r="E125" s="11"/>
      <c r="F125" s="222"/>
    </row>
    <row r="126" spans="1:6" ht="15">
      <c r="A126" s="10" t="s">
        <v>107</v>
      </c>
      <c r="C126" s="12"/>
      <c r="E126" s="11">
        <v>6270</v>
      </c>
      <c r="F126" s="224" t="s">
        <v>51</v>
      </c>
    </row>
    <row r="127" spans="2:6" ht="15">
      <c r="B127" s="10"/>
      <c r="C127" s="12"/>
      <c r="E127" s="11"/>
      <c r="F127" s="222"/>
    </row>
    <row r="128" spans="1:6" ht="15">
      <c r="A128" s="10" t="s">
        <v>108</v>
      </c>
      <c r="C128" s="12"/>
      <c r="E128" s="11">
        <v>6275</v>
      </c>
      <c r="F128" s="225" t="s">
        <v>109</v>
      </c>
    </row>
    <row r="129" spans="2:6" ht="15">
      <c r="B129" s="10"/>
      <c r="C129" s="12"/>
      <c r="E129" s="11"/>
      <c r="F129" s="222"/>
    </row>
    <row r="130" spans="1:6" ht="15">
      <c r="A130" s="10" t="s">
        <v>110</v>
      </c>
      <c r="C130" s="12"/>
      <c r="E130" s="11"/>
      <c r="F130" s="222"/>
    </row>
    <row r="131" spans="2:6" ht="15">
      <c r="B131" s="10"/>
      <c r="C131" s="12"/>
      <c r="E131" s="11"/>
      <c r="F131" s="222"/>
    </row>
    <row r="132" spans="1:6" ht="15">
      <c r="A132" s="10" t="s">
        <v>111</v>
      </c>
      <c r="C132" s="12"/>
      <c r="E132" s="11"/>
      <c r="F132" s="222"/>
    </row>
    <row r="133" spans="1:6" ht="15">
      <c r="A133" s="10"/>
      <c r="C133" s="12"/>
      <c r="E133" s="11"/>
      <c r="F133" s="222"/>
    </row>
    <row r="134" spans="2:6" ht="15">
      <c r="B134" s="10"/>
      <c r="C134" s="12" t="s">
        <v>112</v>
      </c>
      <c r="E134" s="11"/>
      <c r="F134" s="222"/>
    </row>
    <row r="135" spans="2:6" ht="15">
      <c r="B135" s="10"/>
      <c r="C135" s="12" t="s">
        <v>113</v>
      </c>
      <c r="E135" s="11"/>
      <c r="F135" s="222"/>
    </row>
    <row r="136" spans="2:6" ht="15">
      <c r="B136" s="10"/>
      <c r="C136" s="12" t="s">
        <v>114</v>
      </c>
      <c r="E136" s="11"/>
      <c r="F136" s="222"/>
    </row>
    <row r="137" spans="2:6" ht="15">
      <c r="B137" s="10"/>
      <c r="C137" s="12" t="s">
        <v>115</v>
      </c>
      <c r="E137" s="11"/>
      <c r="F137" s="222"/>
    </row>
    <row r="138" spans="2:6" ht="15">
      <c r="B138" s="10"/>
      <c r="C138" s="12" t="s">
        <v>116</v>
      </c>
      <c r="E138" s="11"/>
      <c r="F138" s="222"/>
    </row>
    <row r="139" spans="2:6" ht="15">
      <c r="B139" s="10"/>
      <c r="C139" s="12" t="s">
        <v>117</v>
      </c>
      <c r="E139" s="11"/>
      <c r="F139" s="222"/>
    </row>
    <row r="140" spans="2:6" ht="15">
      <c r="B140" s="10"/>
      <c r="C140" s="12" t="s">
        <v>118</v>
      </c>
      <c r="E140" s="11"/>
      <c r="F140" s="222"/>
    </row>
    <row r="141" spans="2:6" ht="15">
      <c r="B141" s="10" t="s">
        <v>119</v>
      </c>
      <c r="C141" s="12"/>
      <c r="E141" s="11"/>
      <c r="F141" s="222"/>
    </row>
    <row r="142" spans="2:6" ht="15">
      <c r="B142" s="10"/>
      <c r="C142" s="12"/>
      <c r="E142" s="11"/>
      <c r="F142" s="222"/>
    </row>
    <row r="143" spans="2:6" ht="15">
      <c r="B143" s="10"/>
      <c r="C143" s="12" t="s">
        <v>120</v>
      </c>
      <c r="E143" s="11"/>
      <c r="F143" s="222"/>
    </row>
    <row r="144" spans="2:6" ht="15">
      <c r="B144" s="10"/>
      <c r="C144" s="12" t="s">
        <v>121</v>
      </c>
      <c r="E144" s="11"/>
      <c r="F144" s="222"/>
    </row>
    <row r="145" spans="2:6" ht="15">
      <c r="B145" s="10"/>
      <c r="C145" s="12" t="s">
        <v>122</v>
      </c>
      <c r="E145" s="11"/>
      <c r="F145" s="222"/>
    </row>
    <row r="146" spans="2:6" ht="15">
      <c r="B146" s="10" t="s">
        <v>123</v>
      </c>
      <c r="C146" s="12"/>
      <c r="E146" s="11"/>
      <c r="F146" s="222"/>
    </row>
    <row r="147" spans="2:6" ht="15">
      <c r="B147" s="10"/>
      <c r="C147" s="12"/>
      <c r="E147" s="11"/>
      <c r="F147" s="222"/>
    </row>
    <row r="148" spans="2:7" ht="15">
      <c r="B148" s="10"/>
      <c r="C148" s="12" t="s">
        <v>124</v>
      </c>
      <c r="D148" s="21"/>
      <c r="E148" s="11"/>
      <c r="F148" s="222"/>
      <c r="G148" s="21"/>
    </row>
    <row r="149" spans="2:7" ht="15">
      <c r="B149" s="10"/>
      <c r="C149" s="12" t="s">
        <v>125</v>
      </c>
      <c r="D149" s="21"/>
      <c r="E149" s="11"/>
      <c r="F149" s="222"/>
      <c r="G149" s="21"/>
    </row>
    <row r="150" spans="2:7" ht="15">
      <c r="B150" s="10"/>
      <c r="C150" s="12" t="s">
        <v>126</v>
      </c>
      <c r="D150" s="21"/>
      <c r="E150" s="11"/>
      <c r="F150" s="222"/>
      <c r="G150" s="21"/>
    </row>
    <row r="151" spans="2:7" ht="15">
      <c r="B151" s="10" t="s">
        <v>127</v>
      </c>
      <c r="C151" s="12"/>
      <c r="D151" s="21"/>
      <c r="E151" s="11"/>
      <c r="F151" s="222"/>
      <c r="G151" s="21"/>
    </row>
    <row r="152" spans="2:7" ht="15">
      <c r="B152" s="10"/>
      <c r="C152" s="12"/>
      <c r="D152" s="21"/>
      <c r="E152" s="11"/>
      <c r="F152" s="222"/>
      <c r="G152" s="21"/>
    </row>
    <row r="153" spans="2:7" ht="15">
      <c r="B153" s="10"/>
      <c r="C153" s="12" t="s">
        <v>128</v>
      </c>
      <c r="D153" s="21"/>
      <c r="E153" s="11"/>
      <c r="F153" s="222"/>
      <c r="G153" s="21"/>
    </row>
    <row r="154" spans="2:6" ht="15">
      <c r="B154" s="10"/>
      <c r="C154" s="12" t="s">
        <v>129</v>
      </c>
      <c r="E154" s="11"/>
      <c r="F154" s="222"/>
    </row>
    <row r="155" spans="2:6" ht="15">
      <c r="B155" s="10"/>
      <c r="C155" s="12" t="s">
        <v>130</v>
      </c>
      <c r="E155" s="11"/>
      <c r="F155" s="222"/>
    </row>
    <row r="156" spans="2:6" ht="15">
      <c r="B156" s="10"/>
      <c r="C156" s="12" t="s">
        <v>131</v>
      </c>
      <c r="E156" s="11"/>
      <c r="F156" s="222"/>
    </row>
    <row r="157" spans="2:6" ht="15">
      <c r="B157" s="10"/>
      <c r="C157" s="12" t="s">
        <v>132</v>
      </c>
      <c r="E157" s="11"/>
      <c r="F157" s="222"/>
    </row>
    <row r="158" spans="2:6" ht="15">
      <c r="B158" s="10"/>
      <c r="C158" s="12" t="s">
        <v>133</v>
      </c>
      <c r="E158" s="11"/>
      <c r="F158" s="222"/>
    </row>
    <row r="159" spans="2:6" ht="15">
      <c r="B159" s="10"/>
      <c r="C159" s="12" t="s">
        <v>134</v>
      </c>
      <c r="E159" s="11"/>
      <c r="F159" s="222"/>
    </row>
    <row r="160" spans="2:6" ht="15">
      <c r="B160" s="10"/>
      <c r="C160" s="12" t="s">
        <v>135</v>
      </c>
      <c r="E160" s="11"/>
      <c r="F160" s="222"/>
    </row>
    <row r="161" spans="2:6" ht="15">
      <c r="B161" s="10"/>
      <c r="C161" s="12" t="s">
        <v>136</v>
      </c>
      <c r="E161" s="11"/>
      <c r="F161" s="222"/>
    </row>
    <row r="162" spans="2:6" ht="15">
      <c r="B162" s="10" t="s">
        <v>137</v>
      </c>
      <c r="C162" s="12"/>
      <c r="E162" s="11"/>
      <c r="F162" s="222"/>
    </row>
    <row r="163" spans="2:6" ht="15">
      <c r="B163" s="10"/>
      <c r="C163" s="12"/>
      <c r="E163" s="11"/>
      <c r="F163" s="222"/>
    </row>
    <row r="164" spans="2:6" ht="15">
      <c r="B164" s="10"/>
      <c r="C164" s="12" t="s">
        <v>138</v>
      </c>
      <c r="E164" s="11"/>
      <c r="F164" s="222"/>
    </row>
    <row r="165" spans="2:6" ht="15">
      <c r="B165" s="10"/>
      <c r="C165" s="12" t="s">
        <v>139</v>
      </c>
      <c r="E165" s="11"/>
      <c r="F165" s="222"/>
    </row>
    <row r="166" spans="2:6" ht="15">
      <c r="B166" s="10"/>
      <c r="C166" s="12" t="s">
        <v>140</v>
      </c>
      <c r="E166" s="11"/>
      <c r="F166" s="222"/>
    </row>
    <row r="167" spans="2:6" ht="15">
      <c r="B167" s="10"/>
      <c r="C167" s="12" t="s">
        <v>141</v>
      </c>
      <c r="E167" s="11"/>
      <c r="F167" s="222"/>
    </row>
    <row r="168" spans="2:6" ht="15">
      <c r="B168" s="10"/>
      <c r="C168" s="12" t="s">
        <v>142</v>
      </c>
      <c r="E168" s="11"/>
      <c r="F168" s="222"/>
    </row>
    <row r="169" spans="2:6" ht="15">
      <c r="B169" s="19"/>
      <c r="C169" s="20" t="s">
        <v>143</v>
      </c>
      <c r="E169" s="11"/>
      <c r="F169" s="222"/>
    </row>
    <row r="170" spans="2:6" ht="15">
      <c r="B170" s="19"/>
      <c r="C170" s="20" t="s">
        <v>144</v>
      </c>
      <c r="E170" s="11"/>
      <c r="F170" s="222"/>
    </row>
    <row r="171" spans="2:6" ht="15">
      <c r="B171" s="10" t="s">
        <v>145</v>
      </c>
      <c r="C171" s="12"/>
      <c r="E171" s="11"/>
      <c r="F171" s="222"/>
    </row>
    <row r="172" spans="2:6" ht="15">
      <c r="B172" s="10"/>
      <c r="C172" s="12"/>
      <c r="E172" s="11"/>
      <c r="F172" s="222"/>
    </row>
    <row r="173" spans="2:6" ht="15">
      <c r="B173" s="10"/>
      <c r="C173" s="12" t="s">
        <v>146</v>
      </c>
      <c r="E173" s="11"/>
      <c r="F173" s="222"/>
    </row>
    <row r="174" spans="2:6" ht="15">
      <c r="B174" s="10"/>
      <c r="C174" s="12" t="s">
        <v>147</v>
      </c>
      <c r="E174" s="11"/>
      <c r="F174" s="222"/>
    </row>
    <row r="175" spans="2:6" ht="15">
      <c r="B175" s="10"/>
      <c r="C175" s="12" t="s">
        <v>148</v>
      </c>
      <c r="E175" s="11"/>
      <c r="F175" s="222"/>
    </row>
    <row r="176" spans="2:6" ht="15">
      <c r="B176" s="10" t="s">
        <v>149</v>
      </c>
      <c r="C176" s="12"/>
      <c r="E176" s="11"/>
      <c r="F176" s="222"/>
    </row>
    <row r="177" spans="2:6" ht="15">
      <c r="B177" s="10"/>
      <c r="C177" s="12"/>
      <c r="E177" s="11"/>
      <c r="F177" s="222"/>
    </row>
    <row r="178" spans="2:6" ht="15">
      <c r="B178" s="10"/>
      <c r="C178" s="12" t="s">
        <v>150</v>
      </c>
      <c r="E178" s="11"/>
      <c r="F178" s="222"/>
    </row>
    <row r="179" spans="2:6" ht="15">
      <c r="B179" s="10"/>
      <c r="C179" s="12" t="s">
        <v>151</v>
      </c>
      <c r="E179" s="11"/>
      <c r="F179" s="222"/>
    </row>
    <row r="180" spans="2:6" ht="15">
      <c r="B180" s="10"/>
      <c r="C180" s="12" t="s">
        <v>152</v>
      </c>
      <c r="E180" s="11"/>
      <c r="F180" s="222"/>
    </row>
    <row r="181" spans="2:6" ht="15">
      <c r="B181" s="10"/>
      <c r="C181" s="12" t="s">
        <v>153</v>
      </c>
      <c r="E181" s="11"/>
      <c r="F181" s="222"/>
    </row>
    <row r="182" spans="2:6" ht="15">
      <c r="B182" s="10"/>
      <c r="C182" s="12" t="s">
        <v>154</v>
      </c>
      <c r="E182" s="11"/>
      <c r="F182" s="222"/>
    </row>
    <row r="183" spans="2:6" ht="15">
      <c r="B183" s="10"/>
      <c r="C183" s="12" t="s">
        <v>155</v>
      </c>
      <c r="E183" s="11"/>
      <c r="F183" s="222"/>
    </row>
    <row r="184" spans="2:6" ht="15">
      <c r="B184" s="10"/>
      <c r="C184" s="12" t="s">
        <v>156</v>
      </c>
      <c r="E184" s="11"/>
      <c r="F184" s="222"/>
    </row>
    <row r="185" spans="2:6" ht="15">
      <c r="B185" s="10"/>
      <c r="C185" s="12" t="s">
        <v>157</v>
      </c>
      <c r="E185" s="11"/>
      <c r="F185" s="222"/>
    </row>
    <row r="186" spans="2:6" ht="15">
      <c r="B186" s="10"/>
      <c r="C186" s="12" t="s">
        <v>158</v>
      </c>
      <c r="E186" s="11"/>
      <c r="F186" s="222"/>
    </row>
    <row r="187" spans="2:6" ht="15">
      <c r="B187" s="10"/>
      <c r="C187" s="12" t="s">
        <v>159</v>
      </c>
      <c r="E187" s="11"/>
      <c r="F187" s="222"/>
    </row>
    <row r="188" spans="2:6" ht="15">
      <c r="B188" s="10"/>
      <c r="C188" s="12" t="s">
        <v>160</v>
      </c>
      <c r="E188" s="11"/>
      <c r="F188" s="222"/>
    </row>
    <row r="189" spans="2:6" ht="15">
      <c r="B189" s="10"/>
      <c r="C189" s="12" t="s">
        <v>161</v>
      </c>
      <c r="E189" s="11"/>
      <c r="F189" s="222"/>
    </row>
    <row r="190" spans="2:6" ht="15">
      <c r="B190" s="10" t="s">
        <v>162</v>
      </c>
      <c r="C190" s="12"/>
      <c r="E190" s="11"/>
      <c r="F190" s="222"/>
    </row>
    <row r="191" spans="2:6" ht="15">
      <c r="B191" s="10"/>
      <c r="C191" s="12"/>
      <c r="E191" s="11"/>
      <c r="F191" s="222"/>
    </row>
    <row r="192" spans="2:6" ht="15">
      <c r="B192" s="10"/>
      <c r="C192" s="12" t="s">
        <v>163</v>
      </c>
      <c r="E192" s="11"/>
      <c r="F192" s="222"/>
    </row>
    <row r="193" spans="2:6" ht="15">
      <c r="B193" s="10"/>
      <c r="C193" s="12" t="s">
        <v>164</v>
      </c>
      <c r="E193" s="11"/>
      <c r="F193" s="222"/>
    </row>
    <row r="194" spans="2:6" ht="15">
      <c r="B194" s="10"/>
      <c r="C194" s="12" t="s">
        <v>165</v>
      </c>
      <c r="E194" s="11"/>
      <c r="F194" s="222"/>
    </row>
    <row r="195" spans="2:6" ht="15">
      <c r="B195" s="10"/>
      <c r="C195" s="12" t="s">
        <v>166</v>
      </c>
      <c r="E195" s="11"/>
      <c r="F195" s="222"/>
    </row>
    <row r="196" spans="2:6" ht="15">
      <c r="B196" s="10" t="s">
        <v>167</v>
      </c>
      <c r="C196" s="12"/>
      <c r="E196" s="11"/>
      <c r="F196" s="222"/>
    </row>
    <row r="197" spans="2:6" ht="15">
      <c r="B197" s="10"/>
      <c r="C197" s="12"/>
      <c r="E197" s="11"/>
      <c r="F197" s="222"/>
    </row>
    <row r="198" spans="2:6" ht="15">
      <c r="B198" s="10"/>
      <c r="C198" s="12" t="s">
        <v>168</v>
      </c>
      <c r="E198" s="11"/>
      <c r="F198" s="222"/>
    </row>
    <row r="199" spans="2:6" ht="15">
      <c r="B199" s="10"/>
      <c r="C199" s="12" t="s">
        <v>169</v>
      </c>
      <c r="E199" s="11"/>
      <c r="F199" s="222"/>
    </row>
    <row r="200" spans="2:6" ht="15">
      <c r="B200" s="10"/>
      <c r="C200" s="12" t="s">
        <v>170</v>
      </c>
      <c r="E200" s="11"/>
      <c r="F200" s="222"/>
    </row>
    <row r="201" spans="2:6" ht="15">
      <c r="B201" s="10"/>
      <c r="C201" s="12" t="s">
        <v>171</v>
      </c>
      <c r="E201" s="11"/>
      <c r="F201" s="222"/>
    </row>
    <row r="202" spans="2:6" ht="15">
      <c r="B202" s="10"/>
      <c r="C202" s="12" t="s">
        <v>172</v>
      </c>
      <c r="E202" s="11"/>
      <c r="F202" s="222"/>
    </row>
    <row r="203" spans="2:6" ht="15">
      <c r="B203" s="10"/>
      <c r="C203" s="12" t="s">
        <v>173</v>
      </c>
      <c r="E203" s="11"/>
      <c r="F203" s="222"/>
    </row>
    <row r="204" spans="2:6" ht="15">
      <c r="B204" s="10"/>
      <c r="C204" s="12" t="s">
        <v>174</v>
      </c>
      <c r="E204" s="11"/>
      <c r="F204" s="222"/>
    </row>
    <row r="205" spans="2:7" ht="15">
      <c r="B205" s="10" t="s">
        <v>175</v>
      </c>
      <c r="C205" s="12"/>
      <c r="D205" s="22"/>
      <c r="E205" s="11"/>
      <c r="F205" s="222"/>
      <c r="G205" s="22"/>
    </row>
    <row r="206" spans="2:7" ht="15">
      <c r="B206" s="10"/>
      <c r="C206" s="12"/>
      <c r="D206" s="22"/>
      <c r="E206" s="11"/>
      <c r="F206" s="222"/>
      <c r="G206" s="22"/>
    </row>
    <row r="207" spans="1:7" ht="15">
      <c r="A207" s="10" t="s">
        <v>176</v>
      </c>
      <c r="C207" s="12"/>
      <c r="D207" s="22"/>
      <c r="E207" s="11">
        <v>6290</v>
      </c>
      <c r="F207" s="224" t="s">
        <v>177</v>
      </c>
      <c r="G207" s="22"/>
    </row>
    <row r="208" spans="2:6" ht="15">
      <c r="B208" s="10"/>
      <c r="C208" s="12"/>
      <c r="E208" s="11"/>
      <c r="F208" s="222"/>
    </row>
    <row r="209" spans="1:6" ht="15">
      <c r="A209" s="10" t="s">
        <v>178</v>
      </c>
      <c r="C209" s="12"/>
      <c r="E209" s="11"/>
      <c r="F209" s="222"/>
    </row>
    <row r="210" spans="1:6" ht="15">
      <c r="A210" s="10"/>
      <c r="C210" s="12"/>
      <c r="E210" s="11"/>
      <c r="F210" s="222"/>
    </row>
    <row r="211" spans="2:6" ht="15">
      <c r="B211" s="10"/>
      <c r="C211" s="12" t="s">
        <v>179</v>
      </c>
      <c r="E211" s="11"/>
      <c r="F211" s="222"/>
    </row>
    <row r="212" spans="2:6" ht="15">
      <c r="B212" s="10"/>
      <c r="C212" s="12" t="s">
        <v>180</v>
      </c>
      <c r="E212" s="11"/>
      <c r="F212" s="222"/>
    </row>
    <row r="213" spans="2:6" ht="15">
      <c r="B213" s="10"/>
      <c r="C213" s="12" t="s">
        <v>181</v>
      </c>
      <c r="E213" s="11"/>
      <c r="F213" s="222"/>
    </row>
    <row r="214" spans="2:6" ht="15">
      <c r="B214" s="10"/>
      <c r="C214" s="12" t="s">
        <v>182</v>
      </c>
      <c r="E214" s="11"/>
      <c r="F214" s="222"/>
    </row>
    <row r="215" spans="2:6" ht="15">
      <c r="B215" s="10"/>
      <c r="C215" s="12" t="s">
        <v>183</v>
      </c>
      <c r="E215" s="11"/>
      <c r="F215" s="222"/>
    </row>
    <row r="216" spans="2:6" ht="15">
      <c r="B216" s="10"/>
      <c r="C216" s="12" t="s">
        <v>184</v>
      </c>
      <c r="E216" s="11"/>
      <c r="F216" s="222"/>
    </row>
    <row r="217" spans="2:6" ht="15">
      <c r="B217" s="10" t="s">
        <v>185</v>
      </c>
      <c r="C217" s="12"/>
      <c r="E217" s="11"/>
      <c r="F217" s="222"/>
    </row>
    <row r="218" spans="2:6" ht="15">
      <c r="B218" s="10"/>
      <c r="C218" s="12"/>
      <c r="E218" s="11"/>
      <c r="F218" s="222"/>
    </row>
    <row r="219" spans="2:6" ht="15">
      <c r="B219" s="10"/>
      <c r="C219" s="12" t="s">
        <v>186</v>
      </c>
      <c r="E219" s="11"/>
      <c r="F219" s="222"/>
    </row>
    <row r="220" spans="2:6" ht="15">
      <c r="B220" s="10"/>
      <c r="C220" s="12" t="s">
        <v>187</v>
      </c>
      <c r="E220" s="11"/>
      <c r="F220" s="222"/>
    </row>
    <row r="221" spans="2:6" ht="15">
      <c r="B221" s="10"/>
      <c r="C221" s="12" t="s">
        <v>188</v>
      </c>
      <c r="E221" s="11"/>
      <c r="F221" s="222"/>
    </row>
    <row r="222" spans="2:6" ht="15">
      <c r="B222" s="10"/>
      <c r="C222" s="12" t="s">
        <v>189</v>
      </c>
      <c r="E222" s="11"/>
      <c r="F222" s="222"/>
    </row>
    <row r="223" spans="2:6" ht="15">
      <c r="B223" s="10" t="s">
        <v>190</v>
      </c>
      <c r="C223" s="12"/>
      <c r="E223" s="11"/>
      <c r="F223" s="222"/>
    </row>
    <row r="224" spans="2:6" ht="15">
      <c r="B224" s="10"/>
      <c r="C224" s="12"/>
      <c r="E224" s="11"/>
      <c r="F224" s="222"/>
    </row>
    <row r="225" spans="1:6" ht="15">
      <c r="A225" s="10" t="s">
        <v>191</v>
      </c>
      <c r="C225" s="12"/>
      <c r="E225" s="11">
        <v>6295</v>
      </c>
      <c r="F225" s="224" t="s">
        <v>192</v>
      </c>
    </row>
    <row r="226" spans="1:6" ht="15">
      <c r="A226" s="10"/>
      <c r="C226" s="12"/>
      <c r="E226" s="11"/>
      <c r="F226" s="224"/>
    </row>
    <row r="227" spans="1:6" ht="15">
      <c r="A227" s="10" t="s">
        <v>1049</v>
      </c>
      <c r="C227" s="12"/>
      <c r="E227" s="11">
        <v>6300</v>
      </c>
      <c r="F227" s="224" t="s">
        <v>1055</v>
      </c>
    </row>
    <row r="228" spans="2:6" ht="15">
      <c r="B228" s="10"/>
      <c r="C228" s="12"/>
      <c r="E228" s="11"/>
      <c r="F228" s="222"/>
    </row>
    <row r="229" spans="1:6" ht="15">
      <c r="A229" s="10" t="s">
        <v>193</v>
      </c>
      <c r="C229" s="12"/>
      <c r="E229" s="11"/>
      <c r="F229" s="222"/>
    </row>
    <row r="230" spans="2:6" ht="15">
      <c r="B230" s="10"/>
      <c r="C230" s="12"/>
      <c r="E230" s="11"/>
      <c r="F230" s="222"/>
    </row>
    <row r="231" spans="2:6" ht="15">
      <c r="B231" s="10"/>
      <c r="C231" s="12" t="s">
        <v>194</v>
      </c>
      <c r="E231" s="11">
        <v>6320</v>
      </c>
      <c r="F231" s="224" t="s">
        <v>195</v>
      </c>
    </row>
    <row r="232" spans="2:6" ht="15">
      <c r="B232" s="10"/>
      <c r="C232" s="12" t="s">
        <v>196</v>
      </c>
      <c r="E232" s="11">
        <v>6325</v>
      </c>
      <c r="F232" s="224" t="s">
        <v>197</v>
      </c>
    </row>
    <row r="233" spans="2:6" ht="15">
      <c r="B233" s="10"/>
      <c r="C233" s="12" t="s">
        <v>198</v>
      </c>
      <c r="E233" s="11">
        <v>6330</v>
      </c>
      <c r="F233" s="224" t="s">
        <v>199</v>
      </c>
    </row>
    <row r="234" spans="2:6" ht="15">
      <c r="B234" s="10"/>
      <c r="C234" s="12" t="s">
        <v>200</v>
      </c>
      <c r="E234" s="11">
        <v>6330</v>
      </c>
      <c r="F234" s="224" t="s">
        <v>199</v>
      </c>
    </row>
    <row r="235" spans="2:6" ht="15">
      <c r="B235" s="10" t="s">
        <v>201</v>
      </c>
      <c r="C235" s="12"/>
      <c r="E235" s="11"/>
      <c r="F235" s="222"/>
    </row>
    <row r="236" spans="2:6" ht="15">
      <c r="B236" s="10"/>
      <c r="C236" s="12"/>
      <c r="E236" s="11"/>
      <c r="F236" s="222"/>
    </row>
    <row r="237" spans="2:6" ht="15">
      <c r="B237" s="10"/>
      <c r="C237" s="12" t="s">
        <v>202</v>
      </c>
      <c r="E237" s="11">
        <v>6315</v>
      </c>
      <c r="F237" s="224" t="s">
        <v>203</v>
      </c>
    </row>
    <row r="238" spans="2:6" ht="15">
      <c r="B238" s="10"/>
      <c r="C238" s="12" t="s">
        <v>204</v>
      </c>
      <c r="E238" s="226">
        <v>6335</v>
      </c>
      <c r="F238" s="227" t="s">
        <v>205</v>
      </c>
    </row>
    <row r="239" spans="2:6" ht="15">
      <c r="B239" s="10"/>
      <c r="C239" s="12" t="s">
        <v>206</v>
      </c>
      <c r="E239" s="226">
        <v>6335</v>
      </c>
      <c r="F239" s="227" t="s">
        <v>205</v>
      </c>
    </row>
    <row r="240" spans="2:6" ht="15">
      <c r="B240" s="10" t="s">
        <v>952</v>
      </c>
      <c r="C240" s="20"/>
      <c r="E240" s="11"/>
      <c r="F240" s="222"/>
    </row>
    <row r="241" spans="1:7" s="24" customFormat="1" ht="15">
      <c r="A241" s="23"/>
      <c r="B241" s="19"/>
      <c r="C241" s="20"/>
      <c r="D241" s="17"/>
      <c r="E241" s="226"/>
      <c r="F241" s="228"/>
      <c r="G241" s="17"/>
    </row>
    <row r="242" spans="2:6" ht="15">
      <c r="B242" s="10"/>
      <c r="C242" s="12" t="s">
        <v>207</v>
      </c>
      <c r="E242" s="11"/>
      <c r="F242" s="222"/>
    </row>
    <row r="243" spans="1:6" ht="25.5">
      <c r="A243"/>
      <c r="B243" s="25"/>
      <c r="C243" s="12" t="s">
        <v>208</v>
      </c>
      <c r="E243" s="223">
        <v>6125</v>
      </c>
      <c r="F243" s="224" t="s">
        <v>209</v>
      </c>
    </row>
    <row r="244" spans="1:6" ht="25.5">
      <c r="A244"/>
      <c r="B244" s="25"/>
      <c r="C244" s="12" t="s">
        <v>210</v>
      </c>
      <c r="E244" s="223">
        <v>6125</v>
      </c>
      <c r="F244" s="224" t="s">
        <v>209</v>
      </c>
    </row>
    <row r="245" spans="1:6" ht="25.5">
      <c r="A245"/>
      <c r="B245" s="25"/>
      <c r="C245" s="12" t="s">
        <v>211</v>
      </c>
      <c r="E245" s="223">
        <v>6135</v>
      </c>
      <c r="F245" s="224" t="s">
        <v>212</v>
      </c>
    </row>
    <row r="246" spans="1:6" ht="25.5">
      <c r="A246"/>
      <c r="B246" s="25"/>
      <c r="C246" s="12" t="s">
        <v>213</v>
      </c>
      <c r="E246" s="223">
        <v>6135</v>
      </c>
      <c r="F246" s="224" t="s">
        <v>212</v>
      </c>
    </row>
    <row r="247" spans="2:6" ht="15">
      <c r="B247" s="10"/>
      <c r="C247" s="12" t="s">
        <v>214</v>
      </c>
      <c r="E247" s="11"/>
      <c r="F247" s="222"/>
    </row>
    <row r="248" spans="2:7" ht="15">
      <c r="B248" s="10" t="s">
        <v>215</v>
      </c>
      <c r="C248" s="12"/>
      <c r="D248" s="22"/>
      <c r="E248" s="223">
        <v>6310</v>
      </c>
      <c r="F248" s="224" t="s">
        <v>216</v>
      </c>
      <c r="G248" s="22"/>
    </row>
    <row r="249" spans="2:7" ht="15">
      <c r="B249" s="10"/>
      <c r="C249" s="12"/>
      <c r="D249" s="22"/>
      <c r="E249" s="11"/>
      <c r="F249" s="222"/>
      <c r="G249" s="22"/>
    </row>
    <row r="250" spans="1:6" ht="15">
      <c r="A250" s="10" t="s">
        <v>217</v>
      </c>
      <c r="C250" s="12"/>
      <c r="E250" s="223">
        <v>6215</v>
      </c>
      <c r="F250" s="229" t="s">
        <v>218</v>
      </c>
    </row>
    <row r="251" spans="2:6" ht="15">
      <c r="B251" s="10"/>
      <c r="C251" s="12"/>
      <c r="E251" s="11"/>
      <c r="F251" s="222"/>
    </row>
    <row r="252" spans="1:6" ht="15">
      <c r="A252" s="10" t="s">
        <v>219</v>
      </c>
      <c r="C252" s="12"/>
      <c r="E252" s="11">
        <v>6345</v>
      </c>
      <c r="F252" s="230" t="s">
        <v>1050</v>
      </c>
    </row>
    <row r="253" spans="5:6" ht="15">
      <c r="E253" s="11"/>
      <c r="F253" s="11"/>
    </row>
    <row r="254" spans="5:6" ht="15">
      <c r="E254" s="11"/>
      <c r="F254" s="11"/>
    </row>
    <row r="255" spans="5:6" ht="15">
      <c r="E255" s="11"/>
      <c r="F255" s="11"/>
    </row>
    <row r="256" spans="5:6" ht="15">
      <c r="E256" s="11"/>
      <c r="F256" s="11"/>
    </row>
    <row r="257" spans="5:6" ht="15">
      <c r="E257" s="11"/>
      <c r="F257" s="11"/>
    </row>
    <row r="258" spans="5:6" ht="15">
      <c r="E258" s="11"/>
      <c r="F258" s="11"/>
    </row>
    <row r="259" spans="5:6" ht="15">
      <c r="E259" s="11"/>
      <c r="F259" s="11"/>
    </row>
    <row r="260" spans="5:6" ht="15">
      <c r="E260" s="11"/>
      <c r="F260" s="11"/>
    </row>
    <row r="261" spans="5:6" ht="15">
      <c r="E261" s="11"/>
      <c r="F261" s="11"/>
    </row>
    <row r="262" spans="5:6" ht="15">
      <c r="E262" s="11"/>
      <c r="F262" s="11"/>
    </row>
    <row r="263" spans="5:6" ht="15">
      <c r="E263" s="11"/>
      <c r="F263" s="11"/>
    </row>
    <row r="264" spans="5:6" ht="15">
      <c r="E264" s="11"/>
      <c r="F264" s="11"/>
    </row>
  </sheetData>
  <sheetProtection/>
  <printOptions gridLines="1"/>
  <pageMargins left="0.196850393700787" right="0.196850393700787" top="0.196850393700787" bottom="0.196850393700787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53"/>
  <sheetViews>
    <sheetView zoomScale="85" zoomScaleNormal="85" zoomScalePageLayoutView="0" workbookViewId="0" topLeftCell="A1">
      <pane xSplit="4" ySplit="3" topLeftCell="E214" activePane="bottomRight" state="frozen"/>
      <selection pane="topLeft" activeCell="E5" sqref="E5"/>
      <selection pane="topRight" activeCell="E5" sqref="E5"/>
      <selection pane="bottomLeft" activeCell="E5" sqref="E5"/>
      <selection pane="bottomRight" activeCell="H218" sqref="H218"/>
    </sheetView>
  </sheetViews>
  <sheetFormatPr defaultColWidth="9.140625" defaultRowHeight="15" outlineLevelCol="1"/>
  <cols>
    <col min="1" max="1" width="3.28125" style="40" customWidth="1"/>
    <col min="2" max="2" width="3.421875" style="38" customWidth="1"/>
    <col min="3" max="3" width="70.57421875" style="38" bestFit="1" customWidth="1"/>
    <col min="4" max="4" width="1.1484375" style="70" customWidth="1"/>
    <col min="5" max="5" width="13.7109375" style="62" bestFit="1" customWidth="1"/>
    <col min="6" max="6" width="75.8515625" style="63" bestFit="1" customWidth="1" outlineLevel="1"/>
    <col min="7" max="7" width="2.8515625" style="17" customWidth="1"/>
    <col min="8" max="8" width="57.57421875" style="75" bestFit="1" customWidth="1"/>
    <col min="9" max="9" width="1.7109375" style="72" customWidth="1"/>
    <col min="10" max="10" width="70.140625" style="73" bestFit="1" customWidth="1"/>
    <col min="11" max="16384" width="9.140625" style="27" customWidth="1"/>
  </cols>
  <sheetData>
    <row r="1" spans="1:10" ht="12.75" customHeight="1">
      <c r="A1" s="242" t="s">
        <v>0</v>
      </c>
      <c r="B1" s="242"/>
      <c r="C1" s="242"/>
      <c r="D1" s="243"/>
      <c r="E1" s="241"/>
      <c r="F1" s="282"/>
      <c r="G1" s="240"/>
      <c r="H1" s="244" t="s">
        <v>220</v>
      </c>
      <c r="I1" s="243"/>
      <c r="J1" s="245" t="s">
        <v>220</v>
      </c>
    </row>
    <row r="2" spans="1:10" ht="12.75" customHeight="1">
      <c r="A2" s="246" t="s">
        <v>954</v>
      </c>
      <c r="B2" s="246"/>
      <c r="C2" s="246"/>
      <c r="D2" s="247"/>
      <c r="E2" s="238" t="s">
        <v>1085</v>
      </c>
      <c r="F2" s="281" t="s">
        <v>1085</v>
      </c>
      <c r="G2" s="237"/>
      <c r="H2" s="248" t="s">
        <v>221</v>
      </c>
      <c r="I2" s="247"/>
      <c r="J2" s="249" t="s">
        <v>222</v>
      </c>
    </row>
    <row r="3" spans="2:10" ht="12.75" customHeight="1">
      <c r="B3" s="41"/>
      <c r="C3" s="250" t="s">
        <v>1</v>
      </c>
      <c r="D3" s="251"/>
      <c r="E3" s="234" t="s">
        <v>2</v>
      </c>
      <c r="F3" s="280" t="s">
        <v>3</v>
      </c>
      <c r="G3" s="252"/>
      <c r="H3" s="250" t="s">
        <v>223</v>
      </c>
      <c r="I3" s="251"/>
      <c r="J3" s="253" t="s">
        <v>224</v>
      </c>
    </row>
    <row r="4" spans="1:10" ht="12.75" customHeight="1">
      <c r="A4" s="44"/>
      <c r="B4" s="44"/>
      <c r="C4" s="44"/>
      <c r="D4" s="45"/>
      <c r="E4" s="46"/>
      <c r="F4" s="47"/>
      <c r="G4" s="45"/>
      <c r="H4" s="48"/>
      <c r="I4" s="49"/>
      <c r="J4" s="50"/>
    </row>
    <row r="5" spans="1:10" ht="12.75" customHeight="1">
      <c r="A5" s="52"/>
      <c r="B5" s="51"/>
      <c r="C5" s="51"/>
      <c r="D5" s="53"/>
      <c r="E5" s="54"/>
      <c r="F5" s="55"/>
      <c r="G5" s="13"/>
      <c r="H5" s="56"/>
      <c r="I5" s="57"/>
      <c r="J5" s="58" t="s">
        <v>225</v>
      </c>
    </row>
    <row r="6" spans="1:10" ht="15">
      <c r="A6" s="60" t="s">
        <v>226</v>
      </c>
      <c r="B6" s="59"/>
      <c r="C6" s="59"/>
      <c r="D6" s="61"/>
      <c r="G6" s="16"/>
      <c r="H6" s="64" t="s">
        <v>227</v>
      </c>
      <c r="I6" s="65"/>
      <c r="J6" s="66"/>
    </row>
    <row r="7" spans="1:10" ht="15">
      <c r="A7" s="60"/>
      <c r="B7" s="59"/>
      <c r="C7" s="59"/>
      <c r="D7" s="61"/>
      <c r="G7" s="16"/>
      <c r="H7" s="64"/>
      <c r="I7" s="65"/>
      <c r="J7" s="66"/>
    </row>
    <row r="8" spans="1:10" ht="15">
      <c r="A8" s="60"/>
      <c r="B8" s="60" t="s">
        <v>228</v>
      </c>
      <c r="C8" s="59"/>
      <c r="D8" s="61"/>
      <c r="G8" s="16"/>
      <c r="H8" s="67"/>
      <c r="I8" s="65"/>
      <c r="J8" s="68"/>
    </row>
    <row r="9" spans="3:10" ht="15">
      <c r="C9" s="69" t="s">
        <v>229</v>
      </c>
      <c r="E9" s="71">
        <v>4105</v>
      </c>
      <c r="F9" s="185" t="s">
        <v>230</v>
      </c>
      <c r="G9" s="16"/>
      <c r="H9" s="67" t="s">
        <v>228</v>
      </c>
      <c r="J9" s="73" t="s">
        <v>227</v>
      </c>
    </row>
    <row r="10" spans="1:10" ht="15">
      <c r="A10" s="74"/>
      <c r="B10" s="69"/>
      <c r="C10" s="69" t="s">
        <v>231</v>
      </c>
      <c r="E10" s="71">
        <v>4105</v>
      </c>
      <c r="F10" s="185" t="s">
        <v>230</v>
      </c>
      <c r="G10" s="16"/>
      <c r="H10" s="67" t="s">
        <v>228</v>
      </c>
      <c r="J10" s="73" t="s">
        <v>227</v>
      </c>
    </row>
    <row r="11" spans="1:10" ht="15">
      <c r="A11" s="74"/>
      <c r="B11" s="69"/>
      <c r="C11" s="38" t="s">
        <v>232</v>
      </c>
      <c r="E11" s="71">
        <v>4110</v>
      </c>
      <c r="F11" s="185" t="s">
        <v>233</v>
      </c>
      <c r="G11" s="16"/>
      <c r="H11" s="67" t="s">
        <v>228</v>
      </c>
      <c r="J11" s="73" t="s">
        <v>227</v>
      </c>
    </row>
    <row r="12" spans="3:10" ht="15">
      <c r="C12" s="69" t="s">
        <v>234</v>
      </c>
      <c r="E12" s="71">
        <v>4110</v>
      </c>
      <c r="F12" s="185" t="s">
        <v>233</v>
      </c>
      <c r="G12" s="16"/>
      <c r="H12" s="67" t="s">
        <v>228</v>
      </c>
      <c r="J12" s="73" t="s">
        <v>227</v>
      </c>
    </row>
    <row r="13" spans="3:10" ht="15">
      <c r="C13" s="69" t="s">
        <v>235</v>
      </c>
      <c r="E13" s="71">
        <v>4110</v>
      </c>
      <c r="F13" s="185" t="s">
        <v>233</v>
      </c>
      <c r="G13" s="16"/>
      <c r="H13" s="67" t="s">
        <v>228</v>
      </c>
      <c r="J13" s="73" t="s">
        <v>227</v>
      </c>
    </row>
    <row r="14" spans="3:10" ht="15">
      <c r="C14" s="69" t="s">
        <v>236</v>
      </c>
      <c r="E14" s="71">
        <v>4110</v>
      </c>
      <c r="F14" s="185" t="s">
        <v>233</v>
      </c>
      <c r="G14" s="16"/>
      <c r="H14" s="67" t="s">
        <v>228</v>
      </c>
      <c r="J14" s="73" t="s">
        <v>227</v>
      </c>
    </row>
    <row r="15" spans="2:6" ht="15">
      <c r="B15" s="40" t="s">
        <v>237</v>
      </c>
      <c r="F15" s="186"/>
    </row>
    <row r="16" ht="15">
      <c r="F16" s="186"/>
    </row>
    <row r="17" spans="2:6" ht="15">
      <c r="B17" s="40" t="s">
        <v>238</v>
      </c>
      <c r="F17" s="186"/>
    </row>
    <row r="18" spans="3:10" ht="15">
      <c r="C18" s="38" t="s">
        <v>239</v>
      </c>
      <c r="E18" s="71">
        <v>4115</v>
      </c>
      <c r="F18" s="185" t="s">
        <v>240</v>
      </c>
      <c r="H18" s="75" t="s">
        <v>239</v>
      </c>
      <c r="J18" s="73" t="s">
        <v>227</v>
      </c>
    </row>
    <row r="19" spans="3:10" ht="15">
      <c r="C19" s="38" t="s">
        <v>241</v>
      </c>
      <c r="E19" s="71">
        <v>4120</v>
      </c>
      <c r="F19" s="185" t="s">
        <v>242</v>
      </c>
      <c r="H19" s="75" t="s">
        <v>243</v>
      </c>
      <c r="J19" s="73" t="s">
        <v>227</v>
      </c>
    </row>
    <row r="20" spans="3:10" ht="15">
      <c r="C20" s="38" t="s">
        <v>244</v>
      </c>
      <c r="E20" s="71">
        <v>4120</v>
      </c>
      <c r="F20" s="185" t="s">
        <v>242</v>
      </c>
      <c r="H20" s="75" t="s">
        <v>243</v>
      </c>
      <c r="J20" s="73" t="s">
        <v>227</v>
      </c>
    </row>
    <row r="21" spans="3:10" ht="15">
      <c r="C21" s="38" t="s">
        <v>245</v>
      </c>
      <c r="E21" s="71">
        <v>4120</v>
      </c>
      <c r="F21" s="185" t="s">
        <v>242</v>
      </c>
      <c r="H21" s="75" t="s">
        <v>243</v>
      </c>
      <c r="J21" s="73" t="s">
        <v>227</v>
      </c>
    </row>
    <row r="22" spans="3:10" ht="15">
      <c r="C22" s="38" t="s">
        <v>246</v>
      </c>
      <c r="E22" s="71">
        <v>4125</v>
      </c>
      <c r="F22" s="185" t="s">
        <v>247</v>
      </c>
      <c r="H22" s="75" t="s">
        <v>248</v>
      </c>
      <c r="J22" s="73" t="s">
        <v>227</v>
      </c>
    </row>
    <row r="23" spans="3:10" ht="15">
      <c r="C23" s="38" t="s">
        <v>932</v>
      </c>
      <c r="E23" s="71">
        <v>4130</v>
      </c>
      <c r="F23" s="185" t="s">
        <v>249</v>
      </c>
      <c r="H23" s="76" t="s">
        <v>250</v>
      </c>
      <c r="J23" s="73" t="s">
        <v>227</v>
      </c>
    </row>
    <row r="24" spans="3:10" ht="15">
      <c r="C24" s="69" t="s">
        <v>251</v>
      </c>
      <c r="E24" s="71">
        <v>4135</v>
      </c>
      <c r="F24" s="185" t="s">
        <v>252</v>
      </c>
      <c r="H24" s="67" t="s">
        <v>253</v>
      </c>
      <c r="J24" s="73" t="s">
        <v>227</v>
      </c>
    </row>
    <row r="25" spans="2:10" ht="15">
      <c r="B25" s="77"/>
      <c r="C25" s="38" t="s">
        <v>254</v>
      </c>
      <c r="D25" s="78"/>
      <c r="E25" s="71">
        <v>4135</v>
      </c>
      <c r="F25" s="185" t="s">
        <v>252</v>
      </c>
      <c r="H25" s="67" t="s">
        <v>238</v>
      </c>
      <c r="J25" s="73" t="s">
        <v>227</v>
      </c>
    </row>
    <row r="26" spans="3:10" ht="15">
      <c r="C26" s="38" t="s">
        <v>255</v>
      </c>
      <c r="E26" s="71">
        <v>4135</v>
      </c>
      <c r="F26" s="185" t="s">
        <v>252</v>
      </c>
      <c r="H26" s="67" t="s">
        <v>238</v>
      </c>
      <c r="J26" s="73" t="s">
        <v>227</v>
      </c>
    </row>
    <row r="27" spans="3:10" ht="15">
      <c r="C27" s="38" t="s">
        <v>256</v>
      </c>
      <c r="E27" s="62">
        <v>4140</v>
      </c>
      <c r="F27" s="187" t="s">
        <v>257</v>
      </c>
      <c r="H27" s="67" t="s">
        <v>238</v>
      </c>
      <c r="J27" s="73" t="s">
        <v>227</v>
      </c>
    </row>
    <row r="28" spans="3:10" ht="15">
      <c r="C28" s="69" t="s">
        <v>933</v>
      </c>
      <c r="E28" s="62">
        <v>4140</v>
      </c>
      <c r="F28" s="187" t="s">
        <v>257</v>
      </c>
      <c r="H28" s="67" t="s">
        <v>238</v>
      </c>
      <c r="J28" s="73" t="s">
        <v>227</v>
      </c>
    </row>
    <row r="29" spans="3:10" ht="15">
      <c r="C29" s="69" t="s">
        <v>934</v>
      </c>
      <c r="E29" s="62">
        <v>4140</v>
      </c>
      <c r="F29" s="187" t="s">
        <v>257</v>
      </c>
      <c r="H29" s="67" t="s">
        <v>238</v>
      </c>
      <c r="J29" s="73" t="s">
        <v>227</v>
      </c>
    </row>
    <row r="30" spans="2:10" ht="15">
      <c r="B30" s="77"/>
      <c r="C30" s="79" t="s">
        <v>258</v>
      </c>
      <c r="D30" s="78"/>
      <c r="E30" s="62">
        <v>4140</v>
      </c>
      <c r="F30" s="187" t="s">
        <v>257</v>
      </c>
      <c r="H30" s="67" t="s">
        <v>238</v>
      </c>
      <c r="I30" s="80"/>
      <c r="J30" s="73" t="s">
        <v>227</v>
      </c>
    </row>
    <row r="31" spans="2:9" ht="15">
      <c r="B31" s="81" t="s">
        <v>259</v>
      </c>
      <c r="D31" s="78"/>
      <c r="E31" s="71"/>
      <c r="F31" s="185"/>
      <c r="H31" s="67"/>
      <c r="I31" s="80"/>
    </row>
    <row r="32" spans="2:8" ht="15">
      <c r="B32" s="82"/>
      <c r="E32" s="83"/>
      <c r="F32" s="188"/>
      <c r="H32" s="67"/>
    </row>
    <row r="33" spans="2:8" ht="15">
      <c r="B33" s="40" t="s">
        <v>260</v>
      </c>
      <c r="E33" s="83"/>
      <c r="F33" s="188"/>
      <c r="H33" s="67"/>
    </row>
    <row r="34" spans="3:10" ht="15">
      <c r="C34" s="38" t="s">
        <v>261</v>
      </c>
      <c r="E34" s="71">
        <v>4145</v>
      </c>
      <c r="F34" s="185" t="s">
        <v>262</v>
      </c>
      <c r="H34" s="67" t="s">
        <v>263</v>
      </c>
      <c r="J34" s="73" t="s">
        <v>227</v>
      </c>
    </row>
    <row r="35" spans="3:10" ht="15">
      <c r="C35" s="38" t="s">
        <v>264</v>
      </c>
      <c r="E35" s="71">
        <v>4145</v>
      </c>
      <c r="F35" s="185" t="s">
        <v>262</v>
      </c>
      <c r="G35" s="18"/>
      <c r="H35" s="67" t="s">
        <v>263</v>
      </c>
      <c r="J35" s="73" t="s">
        <v>227</v>
      </c>
    </row>
    <row r="36" spans="3:8" ht="15">
      <c r="C36" s="38" t="s">
        <v>265</v>
      </c>
      <c r="E36" s="71">
        <v>4145</v>
      </c>
      <c r="F36" s="185" t="s">
        <v>262</v>
      </c>
      <c r="G36" s="16"/>
      <c r="H36" s="67" t="s">
        <v>263</v>
      </c>
    </row>
    <row r="37" spans="3:10" ht="15">
      <c r="C37" s="38" t="s">
        <v>266</v>
      </c>
      <c r="E37" s="71">
        <v>4145</v>
      </c>
      <c r="F37" s="185" t="s">
        <v>262</v>
      </c>
      <c r="H37" s="67" t="s">
        <v>263</v>
      </c>
      <c r="J37" s="73" t="s">
        <v>227</v>
      </c>
    </row>
    <row r="38" spans="3:10" ht="15">
      <c r="C38" s="38" t="s">
        <v>267</v>
      </c>
      <c r="E38" s="71">
        <v>4145</v>
      </c>
      <c r="F38" s="185" t="s">
        <v>262</v>
      </c>
      <c r="H38" s="67" t="s">
        <v>263</v>
      </c>
      <c r="J38" s="73" t="s">
        <v>227</v>
      </c>
    </row>
    <row r="39" spans="3:10" ht="15">
      <c r="C39" s="79" t="s">
        <v>268</v>
      </c>
      <c r="E39" s="71">
        <v>4145</v>
      </c>
      <c r="F39" s="185" t="s">
        <v>262</v>
      </c>
      <c r="H39" s="67" t="s">
        <v>263</v>
      </c>
      <c r="J39" s="73" t="s">
        <v>227</v>
      </c>
    </row>
    <row r="40" spans="2:8" ht="15">
      <c r="B40" s="40" t="s">
        <v>269</v>
      </c>
      <c r="C40" s="82"/>
      <c r="E40" s="83"/>
      <c r="F40" s="188"/>
      <c r="H40" s="67"/>
    </row>
    <row r="41" spans="3:8" ht="15">
      <c r="C41" s="82"/>
      <c r="E41" s="83"/>
      <c r="F41" s="188"/>
      <c r="H41" s="67"/>
    </row>
    <row r="42" spans="2:10" ht="15">
      <c r="B42" s="40" t="s">
        <v>270</v>
      </c>
      <c r="E42" s="71">
        <v>4150</v>
      </c>
      <c r="F42" s="185" t="s">
        <v>271</v>
      </c>
      <c r="H42" s="67" t="s">
        <v>270</v>
      </c>
      <c r="J42" s="73" t="s">
        <v>227</v>
      </c>
    </row>
    <row r="43" spans="2:10" ht="15">
      <c r="B43" s="40" t="s">
        <v>935</v>
      </c>
      <c r="C43" s="69"/>
      <c r="E43" s="71">
        <v>4155</v>
      </c>
      <c r="F43" s="185" t="s">
        <v>272</v>
      </c>
      <c r="H43" s="67" t="s">
        <v>921</v>
      </c>
      <c r="J43" s="73" t="s">
        <v>227</v>
      </c>
    </row>
    <row r="44" spans="3:8" ht="15">
      <c r="C44" s="84"/>
      <c r="E44" s="83"/>
      <c r="F44" s="188"/>
      <c r="H44" s="67"/>
    </row>
    <row r="45" spans="2:8" ht="15">
      <c r="B45" s="40" t="s">
        <v>273</v>
      </c>
      <c r="C45" s="84"/>
      <c r="E45" s="83"/>
      <c r="F45" s="188"/>
      <c r="H45" s="67"/>
    </row>
    <row r="46" spans="3:10" ht="15">
      <c r="C46" s="38" t="s">
        <v>274</v>
      </c>
      <c r="E46" s="71">
        <v>4160</v>
      </c>
      <c r="F46" s="185" t="s">
        <v>275</v>
      </c>
      <c r="H46" s="67" t="s">
        <v>276</v>
      </c>
      <c r="J46" s="73" t="s">
        <v>227</v>
      </c>
    </row>
    <row r="47" spans="3:10" ht="15">
      <c r="C47" s="38" t="s">
        <v>277</v>
      </c>
      <c r="E47" s="71">
        <v>4160</v>
      </c>
      <c r="F47" s="185" t="s">
        <v>275</v>
      </c>
      <c r="H47" s="67" t="s">
        <v>276</v>
      </c>
      <c r="J47" s="73" t="s">
        <v>227</v>
      </c>
    </row>
    <row r="48" spans="3:10" ht="15">
      <c r="C48" s="69" t="s">
        <v>278</v>
      </c>
      <c r="E48" s="71">
        <v>4160</v>
      </c>
      <c r="F48" s="185" t="s">
        <v>275</v>
      </c>
      <c r="H48" s="67" t="s">
        <v>276</v>
      </c>
      <c r="J48" s="73" t="s">
        <v>227</v>
      </c>
    </row>
    <row r="49" spans="3:10" ht="15">
      <c r="C49" s="38" t="s">
        <v>279</v>
      </c>
      <c r="E49" s="71">
        <v>4160</v>
      </c>
      <c r="F49" s="185" t="s">
        <v>275</v>
      </c>
      <c r="G49" s="16"/>
      <c r="H49" s="67" t="s">
        <v>276</v>
      </c>
      <c r="J49" s="73" t="s">
        <v>227</v>
      </c>
    </row>
    <row r="50" spans="3:10" ht="15">
      <c r="C50" s="38" t="s">
        <v>280</v>
      </c>
      <c r="E50" s="71">
        <v>4160</v>
      </c>
      <c r="F50" s="185" t="s">
        <v>275</v>
      </c>
      <c r="H50" s="67" t="s">
        <v>276</v>
      </c>
      <c r="J50" s="73" t="s">
        <v>227</v>
      </c>
    </row>
    <row r="51" spans="3:10" ht="15">
      <c r="C51" s="38" t="s">
        <v>968</v>
      </c>
      <c r="E51" s="71">
        <v>4160</v>
      </c>
      <c r="F51" s="185" t="s">
        <v>275</v>
      </c>
      <c r="H51" s="67" t="s">
        <v>276</v>
      </c>
      <c r="J51" s="73" t="s">
        <v>227</v>
      </c>
    </row>
    <row r="52" spans="3:10" ht="15">
      <c r="C52" s="38" t="s">
        <v>281</v>
      </c>
      <c r="E52" s="71">
        <v>4160</v>
      </c>
      <c r="F52" s="185" t="s">
        <v>275</v>
      </c>
      <c r="H52" s="67" t="s">
        <v>276</v>
      </c>
      <c r="J52" s="73" t="s">
        <v>227</v>
      </c>
    </row>
    <row r="53" spans="3:10" ht="15">
      <c r="C53" s="38" t="s">
        <v>282</v>
      </c>
      <c r="E53" s="71">
        <v>4160</v>
      </c>
      <c r="F53" s="185" t="s">
        <v>275</v>
      </c>
      <c r="H53" s="67" t="s">
        <v>276</v>
      </c>
      <c r="J53" s="73" t="s">
        <v>227</v>
      </c>
    </row>
    <row r="54" spans="3:10" ht="15">
      <c r="C54" s="38" t="s">
        <v>283</v>
      </c>
      <c r="E54" s="71">
        <v>4160</v>
      </c>
      <c r="F54" s="185" t="s">
        <v>275</v>
      </c>
      <c r="H54" s="67" t="s">
        <v>276</v>
      </c>
      <c r="J54" s="73" t="s">
        <v>227</v>
      </c>
    </row>
    <row r="55" spans="3:10" ht="15">
      <c r="C55" s="69" t="s">
        <v>284</v>
      </c>
      <c r="E55" s="71">
        <v>4160</v>
      </c>
      <c r="F55" s="185" t="s">
        <v>275</v>
      </c>
      <c r="H55" s="67" t="s">
        <v>276</v>
      </c>
      <c r="J55" s="73" t="s">
        <v>227</v>
      </c>
    </row>
    <row r="56" spans="3:10" ht="15">
      <c r="C56" s="38" t="s">
        <v>969</v>
      </c>
      <c r="E56" s="71">
        <v>4160</v>
      </c>
      <c r="F56" s="185" t="s">
        <v>275</v>
      </c>
      <c r="H56" s="67" t="s">
        <v>276</v>
      </c>
      <c r="J56" s="73" t="s">
        <v>227</v>
      </c>
    </row>
    <row r="57" spans="3:10" ht="15">
      <c r="C57" s="79" t="s">
        <v>285</v>
      </c>
      <c r="E57" s="71">
        <v>4160</v>
      </c>
      <c r="F57" s="185" t="s">
        <v>275</v>
      </c>
      <c r="G57" s="16"/>
      <c r="H57" s="67" t="s">
        <v>276</v>
      </c>
      <c r="J57" s="73" t="s">
        <v>227</v>
      </c>
    </row>
    <row r="58" spans="3:10" ht="15">
      <c r="C58" s="38" t="s">
        <v>286</v>
      </c>
      <c r="E58" s="71">
        <v>4160</v>
      </c>
      <c r="F58" s="185" t="s">
        <v>275</v>
      </c>
      <c r="G58" s="16"/>
      <c r="H58" s="67" t="s">
        <v>276</v>
      </c>
      <c r="J58" s="73" t="s">
        <v>227</v>
      </c>
    </row>
    <row r="59" spans="2:8" ht="15">
      <c r="B59" s="40" t="s">
        <v>287</v>
      </c>
      <c r="C59" s="79"/>
      <c r="E59" s="71"/>
      <c r="F59" s="185"/>
      <c r="H59" s="67"/>
    </row>
    <row r="60" spans="3:8" ht="15">
      <c r="C60" s="79"/>
      <c r="E60" s="71"/>
      <c r="F60" s="185"/>
      <c r="H60" s="67"/>
    </row>
    <row r="61" spans="2:8" ht="15">
      <c r="B61" s="40" t="s">
        <v>288</v>
      </c>
      <c r="C61" s="79"/>
      <c r="E61" s="71"/>
      <c r="F61" s="185"/>
      <c r="H61" s="67"/>
    </row>
    <row r="62" spans="2:10" ht="15">
      <c r="B62" s="59"/>
      <c r="C62" s="69" t="s">
        <v>289</v>
      </c>
      <c r="D62" s="61"/>
      <c r="E62" s="71">
        <v>4165</v>
      </c>
      <c r="F62" s="185" t="s">
        <v>290</v>
      </c>
      <c r="H62" s="67" t="s">
        <v>276</v>
      </c>
      <c r="I62" s="65"/>
      <c r="J62" s="73" t="s">
        <v>227</v>
      </c>
    </row>
    <row r="63" spans="2:10" ht="15">
      <c r="B63" s="59"/>
      <c r="C63" s="69" t="s">
        <v>291</v>
      </c>
      <c r="D63" s="61"/>
      <c r="E63" s="71">
        <v>4165</v>
      </c>
      <c r="F63" s="185" t="s">
        <v>290</v>
      </c>
      <c r="H63" s="67" t="s">
        <v>276</v>
      </c>
      <c r="I63" s="65"/>
      <c r="J63" s="73" t="s">
        <v>227</v>
      </c>
    </row>
    <row r="64" spans="3:10" ht="15">
      <c r="C64" s="38" t="s">
        <v>292</v>
      </c>
      <c r="E64" s="71">
        <v>4165</v>
      </c>
      <c r="F64" s="185" t="s">
        <v>290</v>
      </c>
      <c r="H64" s="67" t="s">
        <v>276</v>
      </c>
      <c r="J64" s="73" t="s">
        <v>227</v>
      </c>
    </row>
    <row r="65" spans="3:10" ht="15">
      <c r="C65" s="69" t="s">
        <v>970</v>
      </c>
      <c r="E65" s="71">
        <v>4165</v>
      </c>
      <c r="F65" s="185" t="s">
        <v>290</v>
      </c>
      <c r="H65" s="67" t="s">
        <v>276</v>
      </c>
      <c r="J65" s="73" t="s">
        <v>227</v>
      </c>
    </row>
    <row r="66" spans="3:10" ht="15">
      <c r="C66" s="69" t="s">
        <v>293</v>
      </c>
      <c r="E66" s="71">
        <v>4165</v>
      </c>
      <c r="F66" s="185" t="s">
        <v>290</v>
      </c>
      <c r="H66" s="67" t="s">
        <v>276</v>
      </c>
      <c r="I66" s="65"/>
      <c r="J66" s="73" t="s">
        <v>227</v>
      </c>
    </row>
    <row r="67" spans="3:10" ht="15">
      <c r="C67" s="79" t="s">
        <v>294</v>
      </c>
      <c r="E67" s="71">
        <v>4165</v>
      </c>
      <c r="F67" s="185" t="s">
        <v>290</v>
      </c>
      <c r="H67" s="67" t="s">
        <v>276</v>
      </c>
      <c r="J67" s="73" t="s">
        <v>227</v>
      </c>
    </row>
    <row r="68" spans="3:10" ht="15">
      <c r="C68" s="38" t="s">
        <v>286</v>
      </c>
      <c r="E68" s="71">
        <v>4165</v>
      </c>
      <c r="F68" s="185" t="s">
        <v>290</v>
      </c>
      <c r="H68" s="67" t="s">
        <v>276</v>
      </c>
      <c r="I68" s="65"/>
      <c r="J68" s="73" t="s">
        <v>227</v>
      </c>
    </row>
    <row r="69" spans="2:8" ht="15">
      <c r="B69" s="40" t="s">
        <v>295</v>
      </c>
      <c r="C69" s="82"/>
      <c r="E69" s="83"/>
      <c r="F69" s="188"/>
      <c r="H69" s="67"/>
    </row>
    <row r="70" spans="3:8" ht="15">
      <c r="C70" s="82"/>
      <c r="E70" s="83"/>
      <c r="F70" s="188"/>
      <c r="H70" s="67"/>
    </row>
    <row r="71" spans="2:8" ht="15">
      <c r="B71" s="40" t="s">
        <v>296</v>
      </c>
      <c r="C71" s="82"/>
      <c r="E71" s="83"/>
      <c r="F71" s="188"/>
      <c r="H71" s="67"/>
    </row>
    <row r="72" spans="3:10" ht="15">
      <c r="C72" s="38" t="s">
        <v>297</v>
      </c>
      <c r="E72" s="71">
        <v>4170</v>
      </c>
      <c r="F72" s="185" t="s">
        <v>298</v>
      </c>
      <c r="H72" s="67" t="s">
        <v>296</v>
      </c>
      <c r="J72" s="85" t="s">
        <v>296</v>
      </c>
    </row>
    <row r="73" spans="3:10" ht="15">
      <c r="C73" s="38" t="s">
        <v>299</v>
      </c>
      <c r="E73" s="71">
        <v>4170</v>
      </c>
      <c r="F73" s="185" t="s">
        <v>298</v>
      </c>
      <c r="H73" s="67" t="s">
        <v>296</v>
      </c>
      <c r="J73" s="73" t="s">
        <v>296</v>
      </c>
    </row>
    <row r="74" spans="3:10" ht="15">
      <c r="C74" s="38" t="s">
        <v>301</v>
      </c>
      <c r="E74" s="71">
        <v>4170</v>
      </c>
      <c r="F74" s="185" t="s">
        <v>298</v>
      </c>
      <c r="H74" s="67" t="s">
        <v>296</v>
      </c>
      <c r="J74" s="73" t="s">
        <v>296</v>
      </c>
    </row>
    <row r="75" spans="3:10" ht="15">
      <c r="C75" s="38" t="s">
        <v>302</v>
      </c>
      <c r="E75" s="71">
        <v>4170</v>
      </c>
      <c r="F75" s="185" t="s">
        <v>298</v>
      </c>
      <c r="H75" s="67" t="s">
        <v>296</v>
      </c>
      <c r="J75" s="73" t="s">
        <v>296</v>
      </c>
    </row>
    <row r="76" spans="3:10" ht="15">
      <c r="C76" s="38" t="s">
        <v>303</v>
      </c>
      <c r="E76" s="71">
        <v>4170</v>
      </c>
      <c r="F76" s="185" t="s">
        <v>298</v>
      </c>
      <c r="H76" s="67" t="s">
        <v>296</v>
      </c>
      <c r="J76" s="73" t="s">
        <v>296</v>
      </c>
    </row>
    <row r="77" spans="3:10" ht="15">
      <c r="C77" s="38" t="s">
        <v>304</v>
      </c>
      <c r="E77" s="71">
        <v>4170</v>
      </c>
      <c r="F77" s="185" t="s">
        <v>298</v>
      </c>
      <c r="H77" s="67" t="s">
        <v>296</v>
      </c>
      <c r="J77" s="73" t="s">
        <v>296</v>
      </c>
    </row>
    <row r="78" spans="2:8" ht="15">
      <c r="B78" s="40" t="s">
        <v>305</v>
      </c>
      <c r="E78" s="83"/>
      <c r="F78" s="188"/>
      <c r="H78" s="67"/>
    </row>
    <row r="79" spans="2:8" ht="15">
      <c r="B79" s="82"/>
      <c r="E79" s="83"/>
      <c r="F79" s="188"/>
      <c r="H79" s="67"/>
    </row>
    <row r="80" spans="1:8" ht="15">
      <c r="A80" s="81" t="s">
        <v>306</v>
      </c>
      <c r="B80" s="77"/>
      <c r="C80" s="77"/>
      <c r="E80" s="71">
        <v>4175</v>
      </c>
      <c r="F80" s="189" t="s">
        <v>307</v>
      </c>
      <c r="H80" s="64" t="s">
        <v>307</v>
      </c>
    </row>
    <row r="81" spans="1:6" ht="15">
      <c r="A81" s="81"/>
      <c r="B81" s="77"/>
      <c r="C81" s="77"/>
      <c r="E81" s="86"/>
      <c r="F81" s="190"/>
    </row>
    <row r="82" spans="1:8" ht="15">
      <c r="A82" s="60" t="s">
        <v>308</v>
      </c>
      <c r="B82" s="59"/>
      <c r="C82" s="59"/>
      <c r="F82" s="186"/>
      <c r="H82" s="64" t="s">
        <v>309</v>
      </c>
    </row>
    <row r="83" spans="1:8" ht="15">
      <c r="A83" s="60"/>
      <c r="B83" s="59"/>
      <c r="C83" s="59"/>
      <c r="F83" s="186"/>
      <c r="H83" s="64"/>
    </row>
    <row r="84" spans="1:8" ht="15">
      <c r="A84" s="60"/>
      <c r="B84" s="60" t="s">
        <v>310</v>
      </c>
      <c r="C84" s="59"/>
      <c r="F84" s="186"/>
      <c r="H84" s="67"/>
    </row>
    <row r="85" spans="1:10" ht="15">
      <c r="A85" s="60"/>
      <c r="C85" s="38" t="s">
        <v>971</v>
      </c>
      <c r="E85" s="71">
        <v>4205</v>
      </c>
      <c r="F85" s="185" t="s">
        <v>311</v>
      </c>
      <c r="H85" s="75" t="s">
        <v>310</v>
      </c>
      <c r="J85" s="68" t="s">
        <v>309</v>
      </c>
    </row>
    <row r="86" spans="3:10" ht="15">
      <c r="C86" s="69" t="s">
        <v>312</v>
      </c>
      <c r="E86" s="71">
        <v>4205</v>
      </c>
      <c r="F86" s="185" t="s">
        <v>311</v>
      </c>
      <c r="H86" s="75" t="s">
        <v>313</v>
      </c>
      <c r="J86" s="68" t="s">
        <v>309</v>
      </c>
    </row>
    <row r="87" spans="3:10" ht="15">
      <c r="C87" s="38" t="s">
        <v>314</v>
      </c>
      <c r="E87" s="71">
        <v>4205</v>
      </c>
      <c r="F87" s="185" t="s">
        <v>311</v>
      </c>
      <c r="H87" s="75" t="s">
        <v>310</v>
      </c>
      <c r="J87" s="68" t="s">
        <v>309</v>
      </c>
    </row>
    <row r="88" spans="3:10" ht="15">
      <c r="C88" s="38" t="s">
        <v>315</v>
      </c>
      <c r="E88" s="71">
        <v>4205</v>
      </c>
      <c r="F88" s="185" t="s">
        <v>311</v>
      </c>
      <c r="H88" s="75" t="s">
        <v>310</v>
      </c>
      <c r="J88" s="68" t="s">
        <v>309</v>
      </c>
    </row>
    <row r="89" spans="2:10" ht="15">
      <c r="B89" s="40" t="s">
        <v>316</v>
      </c>
      <c r="E89" s="83"/>
      <c r="F89" s="188"/>
      <c r="J89" s="68"/>
    </row>
    <row r="90" spans="5:10" ht="15">
      <c r="E90" s="83"/>
      <c r="F90" s="188"/>
      <c r="J90" s="68"/>
    </row>
    <row r="91" spans="2:10" ht="15">
      <c r="B91" s="40" t="s">
        <v>313</v>
      </c>
      <c r="E91" s="83"/>
      <c r="F91" s="188"/>
      <c r="J91" s="68"/>
    </row>
    <row r="92" spans="3:10" ht="15">
      <c r="C92" s="38" t="s">
        <v>300</v>
      </c>
      <c r="E92" s="71">
        <v>4205</v>
      </c>
      <c r="F92" s="185" t="s">
        <v>311</v>
      </c>
      <c r="H92" s="75" t="s">
        <v>313</v>
      </c>
      <c r="J92" s="68" t="s">
        <v>309</v>
      </c>
    </row>
    <row r="93" spans="3:10" ht="15">
      <c r="C93" s="59" t="s">
        <v>972</v>
      </c>
      <c r="E93" s="71">
        <v>4205</v>
      </c>
      <c r="F93" s="185" t="s">
        <v>311</v>
      </c>
      <c r="H93" s="75" t="s">
        <v>313</v>
      </c>
      <c r="J93" s="68" t="s">
        <v>309</v>
      </c>
    </row>
    <row r="94" spans="3:10" ht="15">
      <c r="C94" s="69" t="s">
        <v>967</v>
      </c>
      <c r="E94" s="71">
        <v>4205</v>
      </c>
      <c r="F94" s="185" t="s">
        <v>311</v>
      </c>
      <c r="H94" s="75" t="s">
        <v>313</v>
      </c>
      <c r="J94" s="68" t="s">
        <v>309</v>
      </c>
    </row>
    <row r="95" spans="3:10" ht="15">
      <c r="C95" s="38" t="s">
        <v>317</v>
      </c>
      <c r="E95" s="71">
        <v>4205</v>
      </c>
      <c r="F95" s="185" t="s">
        <v>311</v>
      </c>
      <c r="H95" s="75" t="s">
        <v>313</v>
      </c>
      <c r="J95" s="68" t="s">
        <v>309</v>
      </c>
    </row>
    <row r="96" spans="3:10" ht="15">
      <c r="C96" s="38" t="s">
        <v>318</v>
      </c>
      <c r="E96" s="71">
        <v>4205</v>
      </c>
      <c r="F96" s="185" t="s">
        <v>311</v>
      </c>
      <c r="H96" s="75" t="s">
        <v>313</v>
      </c>
      <c r="J96" s="68" t="s">
        <v>309</v>
      </c>
    </row>
    <row r="97" spans="2:6" ht="15">
      <c r="B97" s="40" t="s">
        <v>319</v>
      </c>
      <c r="E97" s="83"/>
      <c r="F97" s="188"/>
    </row>
    <row r="98" spans="5:6" ht="15">
      <c r="E98" s="83"/>
      <c r="F98" s="188"/>
    </row>
    <row r="99" spans="1:8" ht="15">
      <c r="A99" s="60" t="s">
        <v>320</v>
      </c>
      <c r="B99" s="77"/>
      <c r="C99" s="77"/>
      <c r="E99" s="71">
        <v>4210</v>
      </c>
      <c r="F99" s="189" t="s">
        <v>321</v>
      </c>
      <c r="H99" s="64" t="s">
        <v>322</v>
      </c>
    </row>
    <row r="100" spans="1:6" ht="15">
      <c r="A100" s="81"/>
      <c r="B100" s="77"/>
      <c r="C100" s="77"/>
      <c r="E100" s="86"/>
      <c r="F100" s="190"/>
    </row>
    <row r="101" spans="1:8" ht="15">
      <c r="A101" s="60" t="s">
        <v>323</v>
      </c>
      <c r="B101" s="59"/>
      <c r="C101" s="59"/>
      <c r="E101" s="87"/>
      <c r="F101" s="191"/>
      <c r="H101" s="64" t="s">
        <v>324</v>
      </c>
    </row>
    <row r="102" spans="1:8" ht="15">
      <c r="A102" s="60"/>
      <c r="B102" s="59"/>
      <c r="C102" s="59"/>
      <c r="E102" s="87"/>
      <c r="F102" s="191"/>
      <c r="H102" s="64"/>
    </row>
    <row r="103" spans="2:6" ht="15">
      <c r="B103" s="60" t="s">
        <v>325</v>
      </c>
      <c r="C103" s="59"/>
      <c r="E103" s="87"/>
      <c r="F103" s="191"/>
    </row>
    <row r="104" spans="3:10" ht="15">
      <c r="C104" s="59" t="s">
        <v>326</v>
      </c>
      <c r="E104" s="71">
        <v>4305</v>
      </c>
      <c r="F104" s="185" t="s">
        <v>327</v>
      </c>
      <c r="H104" s="75" t="s">
        <v>325</v>
      </c>
      <c r="J104" s="73" t="s">
        <v>324</v>
      </c>
    </row>
    <row r="105" spans="3:10" ht="15">
      <c r="C105" s="59" t="s">
        <v>973</v>
      </c>
      <c r="E105" s="71">
        <v>4305</v>
      </c>
      <c r="F105" s="185" t="s">
        <v>327</v>
      </c>
      <c r="H105" s="75" t="s">
        <v>325</v>
      </c>
      <c r="J105" s="73" t="s">
        <v>324</v>
      </c>
    </row>
    <row r="106" spans="3:10" ht="15">
      <c r="C106" s="59" t="s">
        <v>328</v>
      </c>
      <c r="E106" s="71">
        <v>4305</v>
      </c>
      <c r="F106" s="185" t="s">
        <v>327</v>
      </c>
      <c r="H106" s="75" t="s">
        <v>325</v>
      </c>
      <c r="J106" s="73" t="s">
        <v>324</v>
      </c>
    </row>
    <row r="107" spans="3:10" ht="15">
      <c r="C107" s="59" t="s">
        <v>329</v>
      </c>
      <c r="E107" s="71">
        <v>4305</v>
      </c>
      <c r="F107" s="185" t="s">
        <v>327</v>
      </c>
      <c r="H107" s="75" t="s">
        <v>325</v>
      </c>
      <c r="J107" s="73" t="s">
        <v>324</v>
      </c>
    </row>
    <row r="108" spans="3:10" ht="15">
      <c r="C108" s="59" t="s">
        <v>330</v>
      </c>
      <c r="E108" s="71">
        <v>4310</v>
      </c>
      <c r="F108" s="185" t="s">
        <v>331</v>
      </c>
      <c r="H108" s="75" t="s">
        <v>325</v>
      </c>
      <c r="J108" s="73" t="s">
        <v>324</v>
      </c>
    </row>
    <row r="109" spans="3:10" ht="15">
      <c r="C109" s="59" t="s">
        <v>332</v>
      </c>
      <c r="E109" s="71">
        <v>4310</v>
      </c>
      <c r="F109" s="185" t="s">
        <v>331</v>
      </c>
      <c r="H109" s="75" t="s">
        <v>325</v>
      </c>
      <c r="J109" s="73" t="s">
        <v>324</v>
      </c>
    </row>
    <row r="110" spans="3:10" ht="15">
      <c r="C110" s="59" t="s">
        <v>333</v>
      </c>
      <c r="E110" s="71">
        <v>4310</v>
      </c>
      <c r="F110" s="185" t="s">
        <v>331</v>
      </c>
      <c r="H110" s="75" t="s">
        <v>325</v>
      </c>
      <c r="J110" s="73" t="s">
        <v>324</v>
      </c>
    </row>
    <row r="111" spans="2:6" ht="15">
      <c r="B111" s="40" t="s">
        <v>334</v>
      </c>
      <c r="E111" s="83"/>
      <c r="F111" s="188"/>
    </row>
    <row r="112" spans="2:6" ht="15">
      <c r="B112" s="59"/>
      <c r="E112" s="83"/>
      <c r="F112" s="188"/>
    </row>
    <row r="113" spans="2:6" ht="15">
      <c r="B113" s="40" t="s">
        <v>335</v>
      </c>
      <c r="E113" s="83"/>
      <c r="F113" s="188"/>
    </row>
    <row r="114" spans="3:10" ht="15">
      <c r="C114" s="59" t="s">
        <v>336</v>
      </c>
      <c r="E114" s="71">
        <v>4315</v>
      </c>
      <c r="F114" s="185" t="s">
        <v>337</v>
      </c>
      <c r="H114" s="75" t="s">
        <v>335</v>
      </c>
      <c r="J114" s="73" t="s">
        <v>324</v>
      </c>
    </row>
    <row r="115" spans="3:10" ht="15">
      <c r="C115" s="59" t="s">
        <v>338</v>
      </c>
      <c r="E115" s="71">
        <v>4320</v>
      </c>
      <c r="F115" s="185" t="s">
        <v>339</v>
      </c>
      <c r="H115" s="75" t="s">
        <v>335</v>
      </c>
      <c r="J115" s="73" t="s">
        <v>324</v>
      </c>
    </row>
    <row r="116" spans="2:6" ht="15">
      <c r="B116" s="40" t="s">
        <v>340</v>
      </c>
      <c r="E116" s="83"/>
      <c r="F116" s="188"/>
    </row>
    <row r="117" spans="2:6" ht="15">
      <c r="B117" s="88"/>
      <c r="E117" s="83"/>
      <c r="F117" s="188"/>
    </row>
    <row r="118" spans="2:6" ht="15">
      <c r="B118" s="40" t="s">
        <v>341</v>
      </c>
      <c r="E118" s="83"/>
      <c r="F118" s="188"/>
    </row>
    <row r="119" spans="3:10" ht="15">
      <c r="C119" s="59" t="s">
        <v>342</v>
      </c>
      <c r="E119" s="71">
        <v>4325</v>
      </c>
      <c r="F119" s="185" t="s">
        <v>343</v>
      </c>
      <c r="H119" s="75" t="s">
        <v>344</v>
      </c>
      <c r="J119" s="73" t="s">
        <v>324</v>
      </c>
    </row>
    <row r="120" spans="3:10" ht="15">
      <c r="C120" s="59" t="s">
        <v>345</v>
      </c>
      <c r="E120" s="71">
        <v>4325</v>
      </c>
      <c r="F120" s="185" t="s">
        <v>343</v>
      </c>
      <c r="H120" s="75" t="s">
        <v>344</v>
      </c>
      <c r="J120" s="73" t="s">
        <v>324</v>
      </c>
    </row>
    <row r="121" spans="2:6" ht="15">
      <c r="B121" s="40" t="s">
        <v>346</v>
      </c>
      <c r="C121" s="59"/>
      <c r="E121" s="71"/>
      <c r="F121" s="185"/>
    </row>
    <row r="122" spans="2:6" ht="15">
      <c r="B122" s="82"/>
      <c r="E122" s="83"/>
      <c r="F122" s="188"/>
    </row>
    <row r="123" spans="2:6" ht="15">
      <c r="B123" s="40" t="s">
        <v>347</v>
      </c>
      <c r="E123" s="83"/>
      <c r="F123" s="188"/>
    </row>
    <row r="124" spans="1:10" ht="15">
      <c r="A124" s="89"/>
      <c r="B124" s="82"/>
      <c r="C124" s="38" t="s">
        <v>348</v>
      </c>
      <c r="D124" s="90"/>
      <c r="E124" s="71">
        <v>4330</v>
      </c>
      <c r="F124" s="185" t="s">
        <v>349</v>
      </c>
      <c r="H124" s="75" t="s">
        <v>350</v>
      </c>
      <c r="I124" s="91"/>
      <c r="J124" s="73" t="s">
        <v>324</v>
      </c>
    </row>
    <row r="125" spans="3:10" ht="15">
      <c r="C125" s="59" t="s">
        <v>351</v>
      </c>
      <c r="E125" s="71">
        <v>4330</v>
      </c>
      <c r="F125" s="185" t="s">
        <v>349</v>
      </c>
      <c r="H125" s="75" t="s">
        <v>350</v>
      </c>
      <c r="J125" s="73" t="s">
        <v>324</v>
      </c>
    </row>
    <row r="126" spans="2:6" ht="15">
      <c r="B126" s="40" t="s">
        <v>352</v>
      </c>
      <c r="E126" s="83"/>
      <c r="F126" s="188"/>
    </row>
    <row r="127" spans="2:6" ht="15">
      <c r="B127" s="82"/>
      <c r="E127" s="83"/>
      <c r="F127" s="188"/>
    </row>
    <row r="128" spans="2:6" ht="15">
      <c r="B128" s="40" t="s">
        <v>353</v>
      </c>
      <c r="E128" s="83"/>
      <c r="F128" s="188"/>
    </row>
    <row r="129" spans="3:10" ht="15">
      <c r="C129" s="59" t="s">
        <v>354</v>
      </c>
      <c r="E129" s="71">
        <v>4335</v>
      </c>
      <c r="F129" s="185" t="s">
        <v>355</v>
      </c>
      <c r="H129" s="75" t="s">
        <v>356</v>
      </c>
      <c r="J129" s="73" t="s">
        <v>324</v>
      </c>
    </row>
    <row r="130" spans="3:10" ht="15">
      <c r="C130" s="59" t="s">
        <v>357</v>
      </c>
      <c r="E130" s="71">
        <v>4335</v>
      </c>
      <c r="F130" s="185" t="s">
        <v>355</v>
      </c>
      <c r="H130" s="75" t="s">
        <v>356</v>
      </c>
      <c r="J130" s="73" t="s">
        <v>324</v>
      </c>
    </row>
    <row r="131" spans="3:10" ht="15">
      <c r="C131" s="59" t="s">
        <v>358</v>
      </c>
      <c r="E131" s="71">
        <v>4335</v>
      </c>
      <c r="F131" s="185" t="s">
        <v>355</v>
      </c>
      <c r="H131" s="75" t="s">
        <v>356</v>
      </c>
      <c r="J131" s="73" t="s">
        <v>324</v>
      </c>
    </row>
    <row r="132" spans="3:10" ht="15">
      <c r="C132" s="59" t="s">
        <v>359</v>
      </c>
      <c r="E132" s="71">
        <v>4335</v>
      </c>
      <c r="F132" s="185" t="s">
        <v>355</v>
      </c>
      <c r="H132" s="75" t="s">
        <v>356</v>
      </c>
      <c r="J132" s="73" t="s">
        <v>324</v>
      </c>
    </row>
    <row r="133" spans="3:10" ht="15">
      <c r="C133" s="38" t="s">
        <v>360</v>
      </c>
      <c r="E133" s="71">
        <v>4335</v>
      </c>
      <c r="F133" s="185" t="s">
        <v>355</v>
      </c>
      <c r="H133" s="75" t="s">
        <v>356</v>
      </c>
      <c r="J133" s="73" t="s">
        <v>324</v>
      </c>
    </row>
    <row r="134" spans="2:6" ht="15">
      <c r="B134" s="40" t="s">
        <v>361</v>
      </c>
      <c r="E134" s="83"/>
      <c r="F134" s="188"/>
    </row>
    <row r="135" spans="5:6" ht="15">
      <c r="E135" s="83"/>
      <c r="F135" s="188"/>
    </row>
    <row r="136" spans="2:6" ht="15">
      <c r="B136" s="40" t="s">
        <v>362</v>
      </c>
      <c r="E136" s="83"/>
      <c r="F136" s="188"/>
    </row>
    <row r="137" spans="3:10" ht="15">
      <c r="C137" s="59" t="s">
        <v>363</v>
      </c>
      <c r="E137" s="71">
        <v>4335</v>
      </c>
      <c r="F137" s="185" t="s">
        <v>355</v>
      </c>
      <c r="H137" s="75" t="s">
        <v>356</v>
      </c>
      <c r="J137" s="73" t="s">
        <v>324</v>
      </c>
    </row>
    <row r="138" spans="3:10" ht="15">
      <c r="C138" s="59" t="s">
        <v>364</v>
      </c>
      <c r="E138" s="71">
        <v>4335</v>
      </c>
      <c r="F138" s="185" t="s">
        <v>355</v>
      </c>
      <c r="H138" s="75" t="s">
        <v>356</v>
      </c>
      <c r="J138" s="73" t="s">
        <v>324</v>
      </c>
    </row>
    <row r="139" spans="3:10" ht="15">
      <c r="C139" s="59" t="s">
        <v>365</v>
      </c>
      <c r="E139" s="71">
        <v>4335</v>
      </c>
      <c r="F139" s="185" t="s">
        <v>355</v>
      </c>
      <c r="H139" s="75" t="s">
        <v>356</v>
      </c>
      <c r="J139" s="73" t="s">
        <v>324</v>
      </c>
    </row>
    <row r="140" spans="3:10" ht="15">
      <c r="C140" s="59" t="s">
        <v>366</v>
      </c>
      <c r="E140" s="71">
        <v>4335</v>
      </c>
      <c r="F140" s="185" t="s">
        <v>355</v>
      </c>
      <c r="H140" s="75" t="s">
        <v>356</v>
      </c>
      <c r="J140" s="73" t="s">
        <v>324</v>
      </c>
    </row>
    <row r="141" spans="3:10" ht="15">
      <c r="C141" s="38" t="s">
        <v>367</v>
      </c>
      <c r="E141" s="71">
        <v>4335</v>
      </c>
      <c r="F141" s="185" t="s">
        <v>355</v>
      </c>
      <c r="H141" s="75" t="s">
        <v>356</v>
      </c>
      <c r="J141" s="73" t="s">
        <v>324</v>
      </c>
    </row>
    <row r="142" spans="2:6" ht="15">
      <c r="B142" s="40" t="s">
        <v>368</v>
      </c>
      <c r="E142" s="83"/>
      <c r="F142" s="188"/>
    </row>
    <row r="143" spans="5:6" ht="15">
      <c r="E143" s="83"/>
      <c r="F143" s="188"/>
    </row>
    <row r="144" spans="2:6" ht="15">
      <c r="B144" s="40" t="s">
        <v>369</v>
      </c>
      <c r="E144" s="83"/>
      <c r="F144" s="188"/>
    </row>
    <row r="145" spans="3:10" ht="15">
      <c r="C145" s="38" t="s">
        <v>370</v>
      </c>
      <c r="E145" s="71">
        <v>4340</v>
      </c>
      <c r="F145" s="185" t="s">
        <v>371</v>
      </c>
      <c r="H145" s="75" t="s">
        <v>372</v>
      </c>
      <c r="J145" s="73" t="s">
        <v>324</v>
      </c>
    </row>
    <row r="146" spans="3:10" ht="15">
      <c r="C146" s="59" t="s">
        <v>373</v>
      </c>
      <c r="E146" s="71">
        <v>4340</v>
      </c>
      <c r="F146" s="185" t="s">
        <v>371</v>
      </c>
      <c r="H146" s="75" t="s">
        <v>372</v>
      </c>
      <c r="J146" s="73" t="s">
        <v>324</v>
      </c>
    </row>
    <row r="147" spans="3:10" ht="15">
      <c r="C147" s="59" t="s">
        <v>374</v>
      </c>
      <c r="E147" s="71">
        <v>4340</v>
      </c>
      <c r="F147" s="185" t="s">
        <v>371</v>
      </c>
      <c r="H147" s="75" t="s">
        <v>372</v>
      </c>
      <c r="J147" s="73" t="s">
        <v>324</v>
      </c>
    </row>
    <row r="148" spans="3:10" ht="15">
      <c r="C148" s="59" t="s">
        <v>974</v>
      </c>
      <c r="E148" s="71">
        <v>4340</v>
      </c>
      <c r="F148" s="185" t="s">
        <v>371</v>
      </c>
      <c r="H148" s="75" t="s">
        <v>372</v>
      </c>
      <c r="J148" s="73" t="s">
        <v>324</v>
      </c>
    </row>
    <row r="149" spans="3:10" ht="15">
      <c r="C149" s="59" t="s">
        <v>375</v>
      </c>
      <c r="E149" s="71">
        <v>4340</v>
      </c>
      <c r="F149" s="185" t="s">
        <v>371</v>
      </c>
      <c r="H149" s="75" t="s">
        <v>372</v>
      </c>
      <c r="J149" s="73" t="s">
        <v>324</v>
      </c>
    </row>
    <row r="150" spans="2:10" ht="15">
      <c r="B150" s="79" t="s">
        <v>376</v>
      </c>
      <c r="E150" s="71">
        <v>4340</v>
      </c>
      <c r="F150" s="185" t="s">
        <v>371</v>
      </c>
      <c r="H150" s="75" t="s">
        <v>372</v>
      </c>
      <c r="J150" s="73" t="s">
        <v>324</v>
      </c>
    </row>
    <row r="151" spans="2:7" ht="12.75">
      <c r="B151" s="40" t="s">
        <v>377</v>
      </c>
      <c r="E151" s="71"/>
      <c r="F151" s="185"/>
      <c r="G151" s="21"/>
    </row>
    <row r="152" spans="5:7" ht="12.75">
      <c r="E152" s="83"/>
      <c r="F152" s="188"/>
      <c r="G152" s="21"/>
    </row>
    <row r="153" spans="1:8" ht="12.75">
      <c r="A153" s="60" t="s">
        <v>378</v>
      </c>
      <c r="E153" s="71">
        <v>4345</v>
      </c>
      <c r="F153" s="189" t="s">
        <v>379</v>
      </c>
      <c r="G153" s="21"/>
      <c r="H153" s="64" t="s">
        <v>379</v>
      </c>
    </row>
    <row r="154" spans="5:10" ht="12.75">
      <c r="E154" s="83"/>
      <c r="F154" s="188"/>
      <c r="G154" s="21"/>
      <c r="J154" s="72"/>
    </row>
    <row r="155" spans="1:10" ht="12.75">
      <c r="A155" s="40" t="s">
        <v>380</v>
      </c>
      <c r="F155" s="186"/>
      <c r="G155" s="21"/>
      <c r="H155" s="92" t="s">
        <v>381</v>
      </c>
      <c r="J155" s="72" t="s">
        <v>381</v>
      </c>
    </row>
    <row r="156" spans="6:10" ht="12.75">
      <c r="F156" s="186"/>
      <c r="G156" s="21"/>
      <c r="H156" s="92"/>
      <c r="J156" s="72"/>
    </row>
    <row r="157" spans="2:10" ht="15">
      <c r="B157" s="40" t="s">
        <v>382</v>
      </c>
      <c r="F157" s="186"/>
      <c r="H157" s="93"/>
      <c r="J157" s="72"/>
    </row>
    <row r="158" spans="3:10" ht="15">
      <c r="C158" s="38" t="s">
        <v>383</v>
      </c>
      <c r="E158" s="71">
        <v>4415</v>
      </c>
      <c r="F158" s="185" t="s">
        <v>384</v>
      </c>
      <c r="H158" s="75" t="s">
        <v>385</v>
      </c>
      <c r="J158" s="72" t="s">
        <v>381</v>
      </c>
    </row>
    <row r="159" spans="3:10" ht="15">
      <c r="C159" s="38" t="s">
        <v>955</v>
      </c>
      <c r="E159" s="62">
        <v>4420</v>
      </c>
      <c r="F159" s="187" t="s">
        <v>387</v>
      </c>
      <c r="H159" s="75" t="s">
        <v>385</v>
      </c>
      <c r="J159" s="72" t="s">
        <v>381</v>
      </c>
    </row>
    <row r="160" spans="3:10" ht="15">
      <c r="C160" s="38" t="s">
        <v>386</v>
      </c>
      <c r="E160" s="62">
        <v>4420</v>
      </c>
      <c r="F160" s="187" t="s">
        <v>387</v>
      </c>
      <c r="H160" s="75" t="s">
        <v>385</v>
      </c>
      <c r="J160" s="72" t="s">
        <v>381</v>
      </c>
    </row>
    <row r="161" spans="3:10" ht="15">
      <c r="C161" s="38" t="s">
        <v>957</v>
      </c>
      <c r="E161" s="62">
        <v>4425</v>
      </c>
      <c r="F161" s="187" t="s">
        <v>388</v>
      </c>
      <c r="H161" s="75" t="s">
        <v>385</v>
      </c>
      <c r="J161" s="72" t="s">
        <v>381</v>
      </c>
    </row>
    <row r="162" spans="3:10" ht="15">
      <c r="C162" s="38" t="s">
        <v>389</v>
      </c>
      <c r="E162" s="71">
        <v>4430</v>
      </c>
      <c r="F162" s="185" t="s">
        <v>390</v>
      </c>
      <c r="H162" s="75" t="s">
        <v>391</v>
      </c>
      <c r="J162" s="72" t="s">
        <v>381</v>
      </c>
    </row>
    <row r="163" spans="3:10" ht="15">
      <c r="C163" s="38" t="s">
        <v>392</v>
      </c>
      <c r="E163" s="71">
        <v>4435</v>
      </c>
      <c r="F163" s="185" t="s">
        <v>393</v>
      </c>
      <c r="H163" s="75" t="s">
        <v>394</v>
      </c>
      <c r="J163" s="72" t="s">
        <v>381</v>
      </c>
    </row>
    <row r="164" spans="3:10" ht="15">
      <c r="C164" s="79" t="s">
        <v>395</v>
      </c>
      <c r="E164" s="71">
        <v>4435</v>
      </c>
      <c r="F164" s="185" t="s">
        <v>393</v>
      </c>
      <c r="H164" s="75" t="s">
        <v>394</v>
      </c>
      <c r="J164" s="72" t="s">
        <v>381</v>
      </c>
    </row>
    <row r="165" spans="3:10" ht="15">
      <c r="C165" s="38" t="s">
        <v>396</v>
      </c>
      <c r="E165" s="71">
        <v>4435</v>
      </c>
      <c r="F165" s="185" t="s">
        <v>393</v>
      </c>
      <c r="H165" s="38" t="s">
        <v>396</v>
      </c>
      <c r="J165" s="72" t="s">
        <v>381</v>
      </c>
    </row>
    <row r="166" spans="2:10" ht="15">
      <c r="B166" s="40" t="s">
        <v>397</v>
      </c>
      <c r="E166" s="71">
        <v>4440</v>
      </c>
      <c r="F166" s="189" t="s">
        <v>398</v>
      </c>
      <c r="J166" s="72"/>
    </row>
    <row r="167" spans="5:10" ht="15">
      <c r="E167" s="94"/>
      <c r="F167" s="192"/>
      <c r="J167" s="72"/>
    </row>
    <row r="168" spans="2:10" ht="15">
      <c r="B168" s="40" t="s">
        <v>399</v>
      </c>
      <c r="F168" s="186"/>
      <c r="H168" s="95"/>
      <c r="J168" s="72"/>
    </row>
    <row r="169" spans="3:10" ht="15">
      <c r="C169" s="38" t="s">
        <v>401</v>
      </c>
      <c r="E169" s="71">
        <v>4455</v>
      </c>
      <c r="F169" s="185" t="s">
        <v>384</v>
      </c>
      <c r="H169" s="69" t="s">
        <v>922</v>
      </c>
      <c r="J169" s="72" t="s">
        <v>381</v>
      </c>
    </row>
    <row r="170" spans="3:10" ht="15">
      <c r="C170" s="38" t="s">
        <v>956</v>
      </c>
      <c r="E170" s="62">
        <v>4460</v>
      </c>
      <c r="F170" s="187" t="s">
        <v>387</v>
      </c>
      <c r="H170" s="69" t="s">
        <v>922</v>
      </c>
      <c r="J170" s="72" t="s">
        <v>381</v>
      </c>
    </row>
    <row r="171" spans="3:10" ht="15">
      <c r="C171" s="38" t="s">
        <v>402</v>
      </c>
      <c r="E171" s="62">
        <v>4460</v>
      </c>
      <c r="F171" s="187" t="s">
        <v>387</v>
      </c>
      <c r="H171" s="69" t="s">
        <v>922</v>
      </c>
      <c r="J171" s="72" t="s">
        <v>381</v>
      </c>
    </row>
    <row r="172" spans="3:10" ht="15">
      <c r="C172" s="38" t="s">
        <v>958</v>
      </c>
      <c r="E172" s="71">
        <v>4465</v>
      </c>
      <c r="F172" s="185" t="s">
        <v>403</v>
      </c>
      <c r="H172" s="69" t="s">
        <v>922</v>
      </c>
      <c r="J172" s="72" t="s">
        <v>381</v>
      </c>
    </row>
    <row r="173" spans="3:10" ht="15">
      <c r="C173" s="38" t="s">
        <v>959</v>
      </c>
      <c r="E173" s="71">
        <v>4475</v>
      </c>
      <c r="F173" s="185" t="s">
        <v>384</v>
      </c>
      <c r="H173" s="75" t="s">
        <v>923</v>
      </c>
      <c r="J173" s="72" t="s">
        <v>381</v>
      </c>
    </row>
    <row r="174" spans="3:10" ht="15">
      <c r="C174" s="38" t="s">
        <v>960</v>
      </c>
      <c r="E174" s="71">
        <v>4480</v>
      </c>
      <c r="F174" s="185" t="s">
        <v>387</v>
      </c>
      <c r="H174" s="75" t="s">
        <v>923</v>
      </c>
      <c r="J174" s="72" t="s">
        <v>381</v>
      </c>
    </row>
    <row r="175" spans="3:10" ht="15">
      <c r="C175" s="38" t="s">
        <v>404</v>
      </c>
      <c r="E175" s="71">
        <v>4480</v>
      </c>
      <c r="F175" s="185" t="s">
        <v>387</v>
      </c>
      <c r="H175" s="75" t="s">
        <v>923</v>
      </c>
      <c r="J175" s="72" t="s">
        <v>381</v>
      </c>
    </row>
    <row r="176" spans="3:10" ht="15">
      <c r="C176" s="38" t="s">
        <v>961</v>
      </c>
      <c r="E176" s="71">
        <v>4480</v>
      </c>
      <c r="F176" s="185" t="s">
        <v>387</v>
      </c>
      <c r="H176" s="75" t="s">
        <v>923</v>
      </c>
      <c r="J176" s="72" t="s">
        <v>381</v>
      </c>
    </row>
    <row r="177" spans="3:10" ht="15">
      <c r="C177" s="38" t="s">
        <v>405</v>
      </c>
      <c r="E177" s="71">
        <v>4485</v>
      </c>
      <c r="F177" s="185" t="s">
        <v>406</v>
      </c>
      <c r="H177" s="75" t="s">
        <v>405</v>
      </c>
      <c r="J177" s="72" t="s">
        <v>381</v>
      </c>
    </row>
    <row r="178" spans="3:10" ht="15">
      <c r="C178" s="38" t="s">
        <v>407</v>
      </c>
      <c r="E178" s="71">
        <v>4485</v>
      </c>
      <c r="F178" s="185" t="s">
        <v>406</v>
      </c>
      <c r="H178" s="75" t="s">
        <v>407</v>
      </c>
      <c r="J178" s="72" t="s">
        <v>381</v>
      </c>
    </row>
    <row r="179" spans="3:10" ht="15">
      <c r="C179" s="38" t="s">
        <v>408</v>
      </c>
      <c r="E179" s="71">
        <v>4490</v>
      </c>
      <c r="F179" s="185" t="s">
        <v>409</v>
      </c>
      <c r="H179" s="75" t="s">
        <v>924</v>
      </c>
      <c r="J179" s="72" t="s">
        <v>381</v>
      </c>
    </row>
    <row r="180" spans="1:10" ht="15">
      <c r="A180" s="52"/>
      <c r="B180" s="51"/>
      <c r="C180" s="96" t="s">
        <v>410</v>
      </c>
      <c r="E180" s="71">
        <v>4495</v>
      </c>
      <c r="F180" s="185" t="s">
        <v>411</v>
      </c>
      <c r="H180" s="75" t="s">
        <v>924</v>
      </c>
      <c r="J180" s="72" t="s">
        <v>381</v>
      </c>
    </row>
    <row r="181" spans="3:10" ht="15">
      <c r="C181" s="38" t="s">
        <v>396</v>
      </c>
      <c r="E181" s="71">
        <v>4495</v>
      </c>
      <c r="F181" s="185" t="s">
        <v>411</v>
      </c>
      <c r="H181" s="38" t="s">
        <v>396</v>
      </c>
      <c r="J181" s="72" t="s">
        <v>381</v>
      </c>
    </row>
    <row r="182" spans="2:10" ht="15">
      <c r="B182" s="40" t="s">
        <v>412</v>
      </c>
      <c r="F182" s="186"/>
      <c r="J182" s="72"/>
    </row>
    <row r="183" spans="6:10" ht="15">
      <c r="F183" s="186"/>
      <c r="J183" s="72"/>
    </row>
    <row r="184" spans="2:10" ht="15">
      <c r="B184" s="40" t="s">
        <v>413</v>
      </c>
      <c r="C184" s="69"/>
      <c r="F184" s="186"/>
      <c r="H184" s="95" t="s">
        <v>400</v>
      </c>
      <c r="J184" s="72"/>
    </row>
    <row r="185" spans="3:10" ht="15">
      <c r="C185" s="38" t="s">
        <v>414</v>
      </c>
      <c r="E185" s="71">
        <v>4515</v>
      </c>
      <c r="F185" s="185" t="s">
        <v>384</v>
      </c>
      <c r="H185" s="75" t="s">
        <v>415</v>
      </c>
      <c r="J185" s="72" t="s">
        <v>381</v>
      </c>
    </row>
    <row r="186" spans="3:10" ht="15">
      <c r="C186" s="38" t="s">
        <v>962</v>
      </c>
      <c r="E186" s="71">
        <v>4520</v>
      </c>
      <c r="F186" s="185" t="s">
        <v>387</v>
      </c>
      <c r="H186" s="75" t="s">
        <v>415</v>
      </c>
      <c r="J186" s="72" t="s">
        <v>381</v>
      </c>
    </row>
    <row r="187" spans="3:10" ht="15">
      <c r="C187" s="38" t="s">
        <v>416</v>
      </c>
      <c r="E187" s="71">
        <v>4525</v>
      </c>
      <c r="F187" s="185" t="s">
        <v>417</v>
      </c>
      <c r="H187" s="75" t="s">
        <v>925</v>
      </c>
      <c r="J187" s="72" t="s">
        <v>381</v>
      </c>
    </row>
    <row r="188" spans="3:10" ht="15">
      <c r="C188" s="38" t="s">
        <v>963</v>
      </c>
      <c r="E188" s="71">
        <v>4530</v>
      </c>
      <c r="F188" s="185" t="s">
        <v>418</v>
      </c>
      <c r="H188" s="75" t="s">
        <v>925</v>
      </c>
      <c r="J188" s="72" t="s">
        <v>381</v>
      </c>
    </row>
    <row r="189" spans="3:10" ht="15">
      <c r="C189" s="79" t="s">
        <v>419</v>
      </c>
      <c r="E189" s="71">
        <v>4530</v>
      </c>
      <c r="F189" s="185" t="s">
        <v>418</v>
      </c>
      <c r="H189" s="75" t="s">
        <v>925</v>
      </c>
      <c r="J189" s="72" t="s">
        <v>381</v>
      </c>
    </row>
    <row r="190" spans="3:10" ht="15">
      <c r="C190" s="38" t="s">
        <v>396</v>
      </c>
      <c r="E190" s="71">
        <v>4530</v>
      </c>
      <c r="F190" s="185" t="s">
        <v>418</v>
      </c>
      <c r="H190" s="38" t="s">
        <v>396</v>
      </c>
      <c r="J190" s="72" t="s">
        <v>381</v>
      </c>
    </row>
    <row r="191" spans="2:10" ht="15">
      <c r="B191" s="40" t="s">
        <v>420</v>
      </c>
      <c r="F191" s="186"/>
      <c r="J191" s="72"/>
    </row>
    <row r="192" spans="6:10" ht="15">
      <c r="F192" s="186"/>
      <c r="J192" s="72"/>
    </row>
    <row r="193" spans="2:10" ht="15">
      <c r="B193" s="40" t="s">
        <v>421</v>
      </c>
      <c r="F193" s="186"/>
      <c r="J193" s="72"/>
    </row>
    <row r="194" spans="3:10" ht="15">
      <c r="C194" s="38" t="s">
        <v>422</v>
      </c>
      <c r="E194" s="71">
        <v>4540</v>
      </c>
      <c r="F194" s="185" t="s">
        <v>423</v>
      </c>
      <c r="H194" s="75" t="s">
        <v>421</v>
      </c>
      <c r="J194" s="72" t="s">
        <v>381</v>
      </c>
    </row>
    <row r="195" spans="3:10" ht="15">
      <c r="C195" s="38" t="s">
        <v>424</v>
      </c>
      <c r="E195" s="71">
        <v>4540</v>
      </c>
      <c r="F195" s="185" t="s">
        <v>423</v>
      </c>
      <c r="H195" s="75" t="s">
        <v>421</v>
      </c>
      <c r="J195" s="72" t="s">
        <v>381</v>
      </c>
    </row>
    <row r="196" spans="3:10" ht="15">
      <c r="C196" s="38" t="s">
        <v>425</v>
      </c>
      <c r="E196" s="71">
        <v>4540</v>
      </c>
      <c r="F196" s="185" t="s">
        <v>423</v>
      </c>
      <c r="H196" s="75" t="s">
        <v>421</v>
      </c>
      <c r="J196" s="72" t="s">
        <v>381</v>
      </c>
    </row>
    <row r="197" spans="3:10" ht="15">
      <c r="C197" s="38" t="s">
        <v>426</v>
      </c>
      <c r="E197" s="71">
        <v>4540</v>
      </c>
      <c r="F197" s="185" t="s">
        <v>423</v>
      </c>
      <c r="H197" s="75" t="s">
        <v>421</v>
      </c>
      <c r="J197" s="72" t="s">
        <v>381</v>
      </c>
    </row>
    <row r="198" spans="3:10" ht="15">
      <c r="C198" s="79" t="s">
        <v>427</v>
      </c>
      <c r="E198" s="71">
        <v>4540</v>
      </c>
      <c r="F198" s="185" t="s">
        <v>423</v>
      </c>
      <c r="H198" s="75" t="s">
        <v>421</v>
      </c>
      <c r="J198" s="72" t="s">
        <v>381</v>
      </c>
    </row>
    <row r="199" spans="2:10" ht="15">
      <c r="B199" s="40" t="s">
        <v>428</v>
      </c>
      <c r="C199" s="79"/>
      <c r="F199" s="186"/>
      <c r="J199" s="72"/>
    </row>
    <row r="200" spans="3:10" ht="15">
      <c r="C200" s="79"/>
      <c r="F200" s="186"/>
      <c r="J200" s="72"/>
    </row>
    <row r="201" spans="2:10" ht="15">
      <c r="B201" s="40" t="s">
        <v>429</v>
      </c>
      <c r="C201" s="79"/>
      <c r="F201" s="186"/>
      <c r="J201" s="72"/>
    </row>
    <row r="202" spans="3:10" ht="15">
      <c r="C202" s="38" t="s">
        <v>430</v>
      </c>
      <c r="E202" s="71">
        <v>4545</v>
      </c>
      <c r="F202" s="185" t="s">
        <v>431</v>
      </c>
      <c r="H202" s="75" t="s">
        <v>429</v>
      </c>
      <c r="J202" s="72" t="s">
        <v>381</v>
      </c>
    </row>
    <row r="203" spans="3:10" ht="15">
      <c r="C203" s="38" t="s">
        <v>432</v>
      </c>
      <c r="E203" s="71">
        <v>4545</v>
      </c>
      <c r="F203" s="185" t="s">
        <v>431</v>
      </c>
      <c r="H203" s="75" t="s">
        <v>429</v>
      </c>
      <c r="J203" s="72" t="s">
        <v>381</v>
      </c>
    </row>
    <row r="204" spans="3:10" ht="15">
      <c r="C204" s="38" t="s">
        <v>433</v>
      </c>
      <c r="E204" s="71">
        <v>4545</v>
      </c>
      <c r="F204" s="185" t="s">
        <v>431</v>
      </c>
      <c r="H204" s="75" t="s">
        <v>429</v>
      </c>
      <c r="J204" s="72" t="s">
        <v>381</v>
      </c>
    </row>
    <row r="205" spans="3:10" ht="15">
      <c r="C205" s="38" t="s">
        <v>434</v>
      </c>
      <c r="E205" s="71">
        <v>4545</v>
      </c>
      <c r="F205" s="185" t="s">
        <v>431</v>
      </c>
      <c r="H205" s="75" t="s">
        <v>429</v>
      </c>
      <c r="J205" s="72" t="s">
        <v>381</v>
      </c>
    </row>
    <row r="206" spans="3:10" ht="15">
      <c r="C206" s="38" t="s">
        <v>435</v>
      </c>
      <c r="E206" s="71">
        <v>4545</v>
      </c>
      <c r="F206" s="185" t="s">
        <v>431</v>
      </c>
      <c r="H206" s="75" t="s">
        <v>429</v>
      </c>
      <c r="J206" s="72" t="s">
        <v>381</v>
      </c>
    </row>
    <row r="207" spans="3:10" ht="15">
      <c r="C207" s="38" t="s">
        <v>436</v>
      </c>
      <c r="E207" s="71">
        <v>4545</v>
      </c>
      <c r="F207" s="185" t="s">
        <v>431</v>
      </c>
      <c r="H207" s="75" t="s">
        <v>429</v>
      </c>
      <c r="J207" s="72" t="s">
        <v>381</v>
      </c>
    </row>
    <row r="208" spans="2:10" ht="12.75">
      <c r="B208" s="40" t="s">
        <v>437</v>
      </c>
      <c r="E208" s="71"/>
      <c r="F208" s="185"/>
      <c r="G208" s="22"/>
      <c r="H208" s="75" t="s">
        <v>429</v>
      </c>
      <c r="J208" s="72" t="s">
        <v>381</v>
      </c>
    </row>
    <row r="209" spans="5:10" ht="12.75">
      <c r="E209" s="71"/>
      <c r="F209" s="185"/>
      <c r="G209" s="22"/>
      <c r="J209" s="72"/>
    </row>
    <row r="210" spans="1:10" ht="12.75">
      <c r="A210" s="40" t="s">
        <v>438</v>
      </c>
      <c r="E210" s="71">
        <v>4550</v>
      </c>
      <c r="F210" s="189" t="s">
        <v>439</v>
      </c>
      <c r="G210" s="22"/>
      <c r="H210" s="92" t="s">
        <v>440</v>
      </c>
      <c r="J210" s="72"/>
    </row>
    <row r="211" spans="6:10" ht="15">
      <c r="F211" s="186"/>
      <c r="J211" s="72"/>
    </row>
    <row r="212" spans="1:10" ht="15">
      <c r="A212" s="40" t="s">
        <v>441</v>
      </c>
      <c r="F212" s="186"/>
      <c r="H212" s="92" t="s">
        <v>296</v>
      </c>
      <c r="J212" s="72"/>
    </row>
    <row r="213" spans="2:10" ht="15">
      <c r="B213" s="40" t="s">
        <v>442</v>
      </c>
      <c r="E213" s="71">
        <v>4605</v>
      </c>
      <c r="F213" s="185" t="s">
        <v>443</v>
      </c>
      <c r="H213" s="75" t="s">
        <v>442</v>
      </c>
      <c r="J213" s="72" t="s">
        <v>296</v>
      </c>
    </row>
    <row r="214" spans="2:10" ht="15">
      <c r="B214" s="40" t="s">
        <v>444</v>
      </c>
      <c r="E214" s="71">
        <v>4610</v>
      </c>
      <c r="F214" s="185" t="s">
        <v>445</v>
      </c>
      <c r="H214" s="75" t="s">
        <v>444</v>
      </c>
      <c r="J214" s="72" t="s">
        <v>296</v>
      </c>
    </row>
    <row r="215" spans="1:10" ht="15">
      <c r="A215" s="40" t="s">
        <v>446</v>
      </c>
      <c r="E215" s="62">
        <v>4615</v>
      </c>
      <c r="F215" s="193" t="s">
        <v>447</v>
      </c>
      <c r="H215" s="92" t="s">
        <v>448</v>
      </c>
      <c r="J215" s="72"/>
    </row>
    <row r="216" spans="6:10" ht="15">
      <c r="F216" s="186"/>
      <c r="H216" s="92"/>
      <c r="J216" s="72"/>
    </row>
    <row r="217" spans="1:10" ht="15">
      <c r="A217" s="275" t="s">
        <v>1056</v>
      </c>
      <c r="B217" s="69"/>
      <c r="C217" s="69"/>
      <c r="D217" s="72"/>
      <c r="E217" s="62">
        <v>4617</v>
      </c>
      <c r="F217" s="186"/>
      <c r="G217" s="274"/>
      <c r="H217" s="276" t="str">
        <f>A217</f>
        <v>Total Operating Revenues </v>
      </c>
      <c r="I217" s="91"/>
      <c r="J217" s="277" t="str">
        <f>A217</f>
        <v>Total Operating Revenues </v>
      </c>
    </row>
    <row r="218" spans="1:10" ht="15">
      <c r="A218" s="74"/>
      <c r="B218" s="69"/>
      <c r="C218" s="69"/>
      <c r="D218" s="72"/>
      <c r="F218" s="186"/>
      <c r="G218" s="274"/>
      <c r="H218" s="92"/>
      <c r="J218" s="72"/>
    </row>
    <row r="219" spans="1:10" ht="15">
      <c r="A219" s="74" t="s">
        <v>1057</v>
      </c>
      <c r="B219" s="69"/>
      <c r="C219" s="69"/>
      <c r="D219" s="72"/>
      <c r="F219" s="186"/>
      <c r="G219" s="274"/>
      <c r="H219" s="92" t="str">
        <f>A219</f>
        <v>Other revenues not related to operating activities</v>
      </c>
      <c r="J219" s="72" t="str">
        <f>A219</f>
        <v>Other revenues not related to operating activities</v>
      </c>
    </row>
    <row r="220" spans="1:10" ht="15">
      <c r="A220" s="74" t="s">
        <v>449</v>
      </c>
      <c r="B220" s="69"/>
      <c r="C220" s="69"/>
      <c r="D220" s="72"/>
      <c r="F220" s="186"/>
      <c r="G220" s="274"/>
      <c r="H220" s="74"/>
      <c r="J220" s="72"/>
    </row>
    <row r="221" spans="1:10" ht="15">
      <c r="A221" s="74"/>
      <c r="B221" s="69" t="s">
        <v>450</v>
      </c>
      <c r="C221" s="69"/>
      <c r="D221" s="72"/>
      <c r="E221" s="62">
        <v>4619</v>
      </c>
      <c r="F221" s="187" t="s">
        <v>451</v>
      </c>
      <c r="G221" s="274"/>
      <c r="H221" s="75" t="s">
        <v>452</v>
      </c>
      <c r="J221" s="72" t="s">
        <v>452</v>
      </c>
    </row>
    <row r="222" spans="1:10" ht="15">
      <c r="A222" s="74"/>
      <c r="B222" s="69" t="s">
        <v>453</v>
      </c>
      <c r="C222" s="69"/>
      <c r="D222" s="72"/>
      <c r="E222" s="62">
        <v>4619</v>
      </c>
      <c r="F222" s="187" t="s">
        <v>451</v>
      </c>
      <c r="G222" s="274"/>
      <c r="H222" s="75" t="s">
        <v>452</v>
      </c>
      <c r="J222" s="72" t="s">
        <v>452</v>
      </c>
    </row>
    <row r="223" spans="1:10" ht="15">
      <c r="A223" s="74"/>
      <c r="B223" s="69" t="s">
        <v>454</v>
      </c>
      <c r="C223" s="69"/>
      <c r="D223" s="72"/>
      <c r="E223" s="62">
        <v>4619</v>
      </c>
      <c r="F223" s="187" t="s">
        <v>451</v>
      </c>
      <c r="G223" s="274"/>
      <c r="H223" s="75" t="s">
        <v>452</v>
      </c>
      <c r="J223" s="72" t="s">
        <v>452</v>
      </c>
    </row>
    <row r="224" spans="1:10" ht="15">
      <c r="A224" s="74"/>
      <c r="B224" s="69" t="s">
        <v>455</v>
      </c>
      <c r="C224" s="69"/>
      <c r="D224" s="72"/>
      <c r="E224" s="62">
        <v>4619</v>
      </c>
      <c r="F224" s="187" t="s">
        <v>451</v>
      </c>
      <c r="G224" s="274"/>
      <c r="H224" s="75" t="s">
        <v>452</v>
      </c>
      <c r="J224" s="72" t="s">
        <v>452</v>
      </c>
    </row>
    <row r="225" spans="1:10" ht="15">
      <c r="A225" s="74"/>
      <c r="B225" s="69" t="s">
        <v>456</v>
      </c>
      <c r="C225" s="69"/>
      <c r="D225" s="72"/>
      <c r="E225" s="62">
        <v>4619</v>
      </c>
      <c r="F225" s="187" t="s">
        <v>451</v>
      </c>
      <c r="G225" s="274"/>
      <c r="H225" s="75" t="s">
        <v>452</v>
      </c>
      <c r="J225" s="72" t="s">
        <v>452</v>
      </c>
    </row>
    <row r="226" spans="1:10" ht="15">
      <c r="A226" s="74"/>
      <c r="B226" s="69" t="s">
        <v>457</v>
      </c>
      <c r="C226" s="69"/>
      <c r="D226" s="72"/>
      <c r="E226" s="62">
        <v>4619</v>
      </c>
      <c r="F226" s="187" t="s">
        <v>451</v>
      </c>
      <c r="G226" s="274"/>
      <c r="H226" s="75" t="s">
        <v>452</v>
      </c>
      <c r="J226" s="72" t="s">
        <v>452</v>
      </c>
    </row>
    <row r="227" spans="1:10" ht="15">
      <c r="A227" s="74"/>
      <c r="B227" s="69" t="s">
        <v>458</v>
      </c>
      <c r="C227" s="69"/>
      <c r="D227" s="72"/>
      <c r="E227" s="62">
        <v>4619</v>
      </c>
      <c r="F227" s="187" t="s">
        <v>451</v>
      </c>
      <c r="G227" s="274"/>
      <c r="H227" s="75" t="s">
        <v>452</v>
      </c>
      <c r="J227" s="72" t="s">
        <v>452</v>
      </c>
    </row>
    <row r="228" spans="1:10" ht="15">
      <c r="A228" s="74"/>
      <c r="B228" s="278" t="s">
        <v>459</v>
      </c>
      <c r="C228" s="69"/>
      <c r="D228" s="72"/>
      <c r="E228" s="62">
        <v>4619</v>
      </c>
      <c r="F228" s="187" t="s">
        <v>451</v>
      </c>
      <c r="G228" s="274"/>
      <c r="H228" s="75" t="s">
        <v>452</v>
      </c>
      <c r="J228" s="72" t="s">
        <v>452</v>
      </c>
    </row>
    <row r="229" spans="1:10" ht="15">
      <c r="A229" s="74" t="s">
        <v>460</v>
      </c>
      <c r="B229" s="278"/>
      <c r="C229" s="69"/>
      <c r="D229" s="72"/>
      <c r="G229" s="274"/>
      <c r="H229" s="74"/>
      <c r="J229" s="72"/>
    </row>
    <row r="230" spans="1:10" ht="15">
      <c r="A230" s="74" t="s">
        <v>1058</v>
      </c>
      <c r="B230" s="278"/>
      <c r="C230" s="69"/>
      <c r="D230" s="72"/>
      <c r="E230" s="62">
        <v>4620</v>
      </c>
      <c r="G230" s="274"/>
      <c r="H230" s="74" t="str">
        <f>A230</f>
        <v>Other revenues (gain on capital assets, …)</v>
      </c>
      <c r="J230" s="72" t="str">
        <f>A230</f>
        <v>Other revenues (gain on capital assets, …)</v>
      </c>
    </row>
    <row r="231" spans="1:10" ht="15">
      <c r="A231" s="74"/>
      <c r="B231" s="69" t="s">
        <v>1059</v>
      </c>
      <c r="C231" s="69"/>
      <c r="D231" s="72"/>
      <c r="E231" s="62">
        <v>4620</v>
      </c>
      <c r="G231" s="274"/>
      <c r="H231" s="75" t="str">
        <f>B231</f>
        <v>Gain on capital assets</v>
      </c>
      <c r="J231" s="72" t="str">
        <f>B231</f>
        <v>Gain on capital assets</v>
      </c>
    </row>
    <row r="232" spans="1:10" ht="15">
      <c r="A232" s="74"/>
      <c r="B232" s="69"/>
      <c r="C232" s="69"/>
      <c r="D232" s="72"/>
      <c r="G232" s="274"/>
      <c r="J232" s="72"/>
    </row>
    <row r="233" spans="1:10" ht="15">
      <c r="A233" s="74" t="s">
        <v>461</v>
      </c>
      <c r="B233" s="69"/>
      <c r="C233" s="69"/>
      <c r="D233" s="72"/>
      <c r="E233" s="62">
        <v>4700</v>
      </c>
      <c r="G233" s="274"/>
      <c r="H233" s="74" t="s">
        <v>462</v>
      </c>
      <c r="J233" s="97" t="s">
        <v>461</v>
      </c>
    </row>
    <row r="234" spans="3:10" ht="15">
      <c r="C234" s="231"/>
      <c r="J234" s="72"/>
    </row>
    <row r="235" ht="15">
      <c r="J235" s="72"/>
    </row>
    <row r="236" ht="15">
      <c r="J236" s="72"/>
    </row>
    <row r="237" ht="15">
      <c r="J237" s="72"/>
    </row>
    <row r="252" ht="12.75">
      <c r="G252" s="22"/>
    </row>
    <row r="253" ht="12.75">
      <c r="G253" s="22"/>
    </row>
  </sheetData>
  <sheetProtection/>
  <printOptions gridLines="1"/>
  <pageMargins left="0.196850393700787" right="0.196850393700787" top="0.196850393700787" bottom="0.196850393700787" header="0" footer="0"/>
  <pageSetup fitToHeight="10" fitToWidth="1" horizontalDpi="600" verticalDpi="600" orientation="landscape" paperSize="5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J516"/>
  <sheetViews>
    <sheetView zoomScale="85" zoomScaleNormal="85" zoomScalePageLayoutView="0" workbookViewId="0" topLeftCell="A1">
      <pane xSplit="4" ySplit="3" topLeftCell="E493" activePane="bottomRight" state="frozen"/>
      <selection pane="topLeft" activeCell="E5" sqref="E5"/>
      <selection pane="topRight" activeCell="E5" sqref="E5"/>
      <selection pane="bottomLeft" activeCell="E5" sqref="E5"/>
      <selection pane="bottomRight" activeCell="F498" sqref="F498"/>
    </sheetView>
  </sheetViews>
  <sheetFormatPr defaultColWidth="9.140625" defaultRowHeight="15" outlineLevelCol="1"/>
  <cols>
    <col min="1" max="1" width="2.57421875" style="40" customWidth="1"/>
    <col min="2" max="2" width="5.57421875" style="38" customWidth="1"/>
    <col min="3" max="3" width="58.8515625" style="98" customWidth="1"/>
    <col min="4" max="4" width="1.1484375" style="70" customWidth="1"/>
    <col min="5" max="5" width="13.7109375" style="100" bestFit="1" customWidth="1"/>
    <col min="6" max="6" width="67.00390625" style="63" bestFit="1" customWidth="1" outlineLevel="1"/>
    <col min="7" max="7" width="2.8515625" style="17" customWidth="1"/>
    <col min="8" max="8" width="58.7109375" style="69" bestFit="1" customWidth="1"/>
    <col min="9" max="9" width="1.1484375" style="72" customWidth="1"/>
    <col min="10" max="10" width="71.7109375" style="72" bestFit="1" customWidth="1"/>
    <col min="11" max="16384" width="9.140625" style="27" customWidth="1"/>
  </cols>
  <sheetData>
    <row r="1" spans="1:10" s="26" customFormat="1" ht="12.75" customHeight="1">
      <c r="A1" s="242" t="s">
        <v>0</v>
      </c>
      <c r="B1" s="242"/>
      <c r="C1" s="254"/>
      <c r="D1" s="243"/>
      <c r="E1" s="241"/>
      <c r="F1" s="282"/>
      <c r="G1" s="240"/>
      <c r="H1" s="244" t="s">
        <v>220</v>
      </c>
      <c r="I1" s="243"/>
      <c r="J1" s="243" t="s">
        <v>220</v>
      </c>
    </row>
    <row r="2" spans="1:10" s="26" customFormat="1" ht="12.75" customHeight="1">
      <c r="A2" s="246" t="s">
        <v>964</v>
      </c>
      <c r="B2" s="246"/>
      <c r="C2" s="255"/>
      <c r="D2" s="247"/>
      <c r="E2" s="238" t="s">
        <v>1085</v>
      </c>
      <c r="F2" s="281" t="s">
        <v>1085</v>
      </c>
      <c r="G2" s="237"/>
      <c r="H2" s="248" t="s">
        <v>463</v>
      </c>
      <c r="I2" s="247"/>
      <c r="J2" s="247" t="s">
        <v>222</v>
      </c>
    </row>
    <row r="3" spans="1:10" s="26" customFormat="1" ht="12.75" customHeight="1">
      <c r="A3" s="39"/>
      <c r="B3" s="39"/>
      <c r="C3" s="256" t="s">
        <v>1</v>
      </c>
      <c r="D3" s="257"/>
      <c r="E3" s="234" t="s">
        <v>2</v>
      </c>
      <c r="F3" s="280" t="s">
        <v>3</v>
      </c>
      <c r="G3" s="258"/>
      <c r="H3" s="259" t="s">
        <v>224</v>
      </c>
      <c r="I3" s="257"/>
      <c r="J3" s="257" t="s">
        <v>224</v>
      </c>
    </row>
    <row r="4" spans="4:10" ht="12.75" customHeight="1">
      <c r="D4" s="53"/>
      <c r="E4" s="99"/>
      <c r="F4" s="55"/>
      <c r="G4" s="53"/>
      <c r="I4" s="57"/>
      <c r="J4" s="97" t="s">
        <v>464</v>
      </c>
    </row>
    <row r="5" spans="1:9" ht="15">
      <c r="A5" s="40" t="s">
        <v>465</v>
      </c>
      <c r="D5" s="61"/>
      <c r="G5" s="13"/>
      <c r="H5" s="74" t="s">
        <v>466</v>
      </c>
      <c r="I5" s="65"/>
    </row>
    <row r="6" spans="2:9" ht="51.75" customHeight="1">
      <c r="B6" s="283" t="s">
        <v>975</v>
      </c>
      <c r="C6" s="284"/>
      <c r="D6" s="61"/>
      <c r="G6" s="16"/>
      <c r="H6" s="74"/>
      <c r="I6" s="65"/>
    </row>
    <row r="7" spans="3:7" ht="15">
      <c r="C7" s="98" t="s">
        <v>467</v>
      </c>
      <c r="E7" s="101"/>
      <c r="F7" s="196"/>
      <c r="G7" s="16"/>
    </row>
    <row r="8" spans="3:7" ht="15">
      <c r="C8" s="98" t="s">
        <v>468</v>
      </c>
      <c r="E8" s="101"/>
      <c r="F8" s="196"/>
      <c r="G8" s="16"/>
    </row>
    <row r="9" spans="3:7" ht="15">
      <c r="C9" s="102" t="s">
        <v>469</v>
      </c>
      <c r="E9" s="101"/>
      <c r="F9" s="196"/>
      <c r="G9" s="16"/>
    </row>
    <row r="10" spans="2:7" ht="15">
      <c r="B10" s="69"/>
      <c r="C10" s="98" t="s">
        <v>470</v>
      </c>
      <c r="D10" s="61"/>
      <c r="E10" s="101"/>
      <c r="F10" s="196"/>
      <c r="G10" s="16"/>
    </row>
    <row r="11" spans="2:7" ht="15">
      <c r="B11" s="69"/>
      <c r="C11" s="98" t="s">
        <v>471</v>
      </c>
      <c r="D11" s="61"/>
      <c r="E11" s="101"/>
      <c r="F11" s="196"/>
      <c r="G11" s="16"/>
    </row>
    <row r="12" spans="2:7" ht="15">
      <c r="B12" s="69"/>
      <c r="C12" s="98" t="s">
        <v>936</v>
      </c>
      <c r="D12" s="61"/>
      <c r="E12" s="101"/>
      <c r="F12" s="196"/>
      <c r="G12" s="16"/>
    </row>
    <row r="13" spans="2:7" ht="15">
      <c r="B13" s="69"/>
      <c r="C13" s="98" t="s">
        <v>472</v>
      </c>
      <c r="D13" s="61"/>
      <c r="E13" s="101"/>
      <c r="F13" s="196"/>
      <c r="G13" s="16"/>
    </row>
    <row r="14" spans="2:7" ht="15">
      <c r="B14" s="69"/>
      <c r="C14" s="98" t="s">
        <v>473</v>
      </c>
      <c r="D14" s="61"/>
      <c r="E14" s="101"/>
      <c r="F14" s="196"/>
      <c r="G14" s="16"/>
    </row>
    <row r="15" spans="2:6" ht="15">
      <c r="B15" s="69"/>
      <c r="C15" s="102" t="s">
        <v>474</v>
      </c>
      <c r="D15" s="61"/>
      <c r="E15" s="101"/>
      <c r="F15" s="196"/>
    </row>
    <row r="16" spans="1:6" ht="15">
      <c r="A16" s="74"/>
      <c r="C16" s="98" t="s">
        <v>475</v>
      </c>
      <c r="E16" s="101"/>
      <c r="F16" s="196"/>
    </row>
    <row r="17" spans="1:6" ht="15">
      <c r="A17" s="74"/>
      <c r="C17" s="98" t="s">
        <v>476</v>
      </c>
      <c r="E17" s="101"/>
      <c r="F17" s="196"/>
    </row>
    <row r="18" spans="2:6" ht="15">
      <c r="B18" s="69"/>
      <c r="C18" s="103" t="s">
        <v>477</v>
      </c>
      <c r="D18" s="61"/>
      <c r="E18" s="101"/>
      <c r="F18" s="196"/>
    </row>
    <row r="19" spans="3:6" ht="15">
      <c r="C19" s="102" t="s">
        <v>478</v>
      </c>
      <c r="E19" s="101"/>
      <c r="F19" s="196"/>
    </row>
    <row r="20" spans="3:6" ht="15">
      <c r="C20" s="98" t="s">
        <v>976</v>
      </c>
      <c r="E20" s="101"/>
      <c r="F20" s="196"/>
    </row>
    <row r="21" spans="2:6" ht="15">
      <c r="B21" s="69"/>
      <c r="C21" s="98" t="s">
        <v>479</v>
      </c>
      <c r="E21" s="101"/>
      <c r="F21" s="196"/>
    </row>
    <row r="22" spans="3:6" ht="15">
      <c r="C22" s="102" t="s">
        <v>480</v>
      </c>
      <c r="E22" s="101"/>
      <c r="F22" s="196"/>
    </row>
    <row r="23" spans="3:6" ht="15">
      <c r="C23" s="103" t="s">
        <v>481</v>
      </c>
      <c r="E23" s="101"/>
      <c r="F23" s="196"/>
    </row>
    <row r="24" spans="3:6" ht="15">
      <c r="C24" s="102" t="s">
        <v>482</v>
      </c>
      <c r="E24" s="101"/>
      <c r="F24" s="196"/>
    </row>
    <row r="25" spans="3:6" ht="15">
      <c r="C25" s="102" t="s">
        <v>483</v>
      </c>
      <c r="E25" s="101"/>
      <c r="F25" s="196"/>
    </row>
    <row r="26" spans="3:6" ht="15">
      <c r="C26" s="102" t="s">
        <v>484</v>
      </c>
      <c r="E26" s="101"/>
      <c r="F26" s="196"/>
    </row>
    <row r="27" spans="3:6" ht="15">
      <c r="C27" s="102" t="s">
        <v>485</v>
      </c>
      <c r="E27" s="101"/>
      <c r="F27" s="196"/>
    </row>
    <row r="28" spans="3:6" ht="15">
      <c r="C28" s="103" t="s">
        <v>486</v>
      </c>
      <c r="E28" s="101"/>
      <c r="F28" s="196"/>
    </row>
    <row r="29" spans="3:6" ht="15">
      <c r="C29" s="103"/>
      <c r="E29" s="101"/>
      <c r="F29" s="196"/>
    </row>
    <row r="30" spans="2:9" ht="15">
      <c r="B30" s="74" t="s">
        <v>487</v>
      </c>
      <c r="C30" s="102"/>
      <c r="D30" s="61"/>
      <c r="E30" s="105"/>
      <c r="F30" s="186"/>
      <c r="I30" s="65"/>
    </row>
    <row r="31" spans="2:10" ht="15">
      <c r="B31" s="69"/>
      <c r="C31" s="103" t="s">
        <v>488</v>
      </c>
      <c r="D31" s="61"/>
      <c r="E31" s="101">
        <v>5105</v>
      </c>
      <c r="F31" s="196" t="s">
        <v>489</v>
      </c>
      <c r="H31" s="69" t="s">
        <v>490</v>
      </c>
      <c r="J31" s="72" t="s">
        <v>466</v>
      </c>
    </row>
    <row r="32" spans="3:10" ht="15">
      <c r="C32" s="102" t="s">
        <v>491</v>
      </c>
      <c r="D32" s="78"/>
      <c r="E32" s="101">
        <v>5105</v>
      </c>
      <c r="F32" s="196" t="s">
        <v>489</v>
      </c>
      <c r="H32" s="69" t="s">
        <v>490</v>
      </c>
      <c r="J32" s="72" t="s">
        <v>466</v>
      </c>
    </row>
    <row r="33" spans="2:10" ht="15">
      <c r="B33" s="69"/>
      <c r="C33" s="98" t="s">
        <v>492</v>
      </c>
      <c r="D33" s="61"/>
      <c r="E33" s="101">
        <v>5105</v>
      </c>
      <c r="F33" s="196" t="s">
        <v>489</v>
      </c>
      <c r="H33" s="69" t="s">
        <v>490</v>
      </c>
      <c r="J33" s="72" t="s">
        <v>466</v>
      </c>
    </row>
    <row r="34" spans="3:10" ht="15">
      <c r="C34" s="102" t="s">
        <v>493</v>
      </c>
      <c r="E34" s="101">
        <v>5105</v>
      </c>
      <c r="F34" s="196" t="s">
        <v>489</v>
      </c>
      <c r="H34" s="69" t="s">
        <v>490</v>
      </c>
      <c r="J34" s="72" t="s">
        <v>466</v>
      </c>
    </row>
    <row r="35" spans="3:10" ht="15">
      <c r="C35" s="102" t="s">
        <v>494</v>
      </c>
      <c r="E35" s="101">
        <v>5105</v>
      </c>
      <c r="F35" s="196" t="s">
        <v>489</v>
      </c>
      <c r="G35" s="18"/>
      <c r="H35" s="69" t="s">
        <v>490</v>
      </c>
      <c r="J35" s="72" t="s">
        <v>466</v>
      </c>
    </row>
    <row r="36" spans="3:10" ht="26.25">
      <c r="C36" s="102" t="s">
        <v>495</v>
      </c>
      <c r="E36" s="101">
        <v>5105</v>
      </c>
      <c r="F36" s="196" t="s">
        <v>489</v>
      </c>
      <c r="G36" s="16"/>
      <c r="H36" s="69" t="s">
        <v>490</v>
      </c>
      <c r="J36" s="72" t="s">
        <v>466</v>
      </c>
    </row>
    <row r="37" spans="3:10" ht="15">
      <c r="C37" s="103" t="s">
        <v>496</v>
      </c>
      <c r="E37" s="101">
        <v>5105</v>
      </c>
      <c r="F37" s="196" t="s">
        <v>489</v>
      </c>
      <c r="H37" s="69" t="s">
        <v>490</v>
      </c>
      <c r="J37" s="72" t="s">
        <v>466</v>
      </c>
    </row>
    <row r="38" spans="2:9" ht="15">
      <c r="B38" s="74" t="s">
        <v>497</v>
      </c>
      <c r="C38" s="102"/>
      <c r="E38" s="105"/>
      <c r="F38" s="186"/>
      <c r="I38" s="65"/>
    </row>
    <row r="39" spans="1:10" s="31" customFormat="1" ht="15">
      <c r="A39" s="40"/>
      <c r="B39" s="38"/>
      <c r="C39" s="98"/>
      <c r="D39" s="70"/>
      <c r="E39" s="105"/>
      <c r="F39" s="186"/>
      <c r="G39" s="17"/>
      <c r="H39" s="69"/>
      <c r="I39" s="72"/>
      <c r="J39" s="72"/>
    </row>
    <row r="40" spans="2:6" ht="15">
      <c r="B40" s="40" t="s">
        <v>498</v>
      </c>
      <c r="E40" s="105"/>
      <c r="F40" s="186"/>
    </row>
    <row r="41" spans="2:10" ht="15">
      <c r="B41" s="69"/>
      <c r="C41" s="103" t="s">
        <v>499</v>
      </c>
      <c r="D41" s="61"/>
      <c r="E41" s="101">
        <v>5110</v>
      </c>
      <c r="F41" s="196" t="s">
        <v>500</v>
      </c>
      <c r="H41" s="69" t="s">
        <v>490</v>
      </c>
      <c r="J41" s="72" t="s">
        <v>466</v>
      </c>
    </row>
    <row r="42" spans="3:10" ht="15">
      <c r="C42" s="102" t="s">
        <v>501</v>
      </c>
      <c r="E42" s="101">
        <v>5110</v>
      </c>
      <c r="F42" s="196" t="s">
        <v>500</v>
      </c>
      <c r="H42" s="69" t="s">
        <v>490</v>
      </c>
      <c r="J42" s="72" t="s">
        <v>466</v>
      </c>
    </row>
    <row r="43" spans="3:10" ht="15">
      <c r="C43" s="102" t="s">
        <v>502</v>
      </c>
      <c r="E43" s="101">
        <v>5110</v>
      </c>
      <c r="F43" s="196" t="s">
        <v>500</v>
      </c>
      <c r="H43" s="69" t="s">
        <v>490</v>
      </c>
      <c r="J43" s="72" t="s">
        <v>466</v>
      </c>
    </row>
    <row r="44" spans="3:10" ht="15">
      <c r="C44" s="102" t="s">
        <v>503</v>
      </c>
      <c r="E44" s="101">
        <v>5110</v>
      </c>
      <c r="F44" s="196" t="s">
        <v>500</v>
      </c>
      <c r="H44" s="69" t="s">
        <v>490</v>
      </c>
      <c r="J44" s="72" t="s">
        <v>466</v>
      </c>
    </row>
    <row r="45" spans="3:10" ht="15">
      <c r="C45" s="102" t="s">
        <v>504</v>
      </c>
      <c r="E45" s="101">
        <v>5110</v>
      </c>
      <c r="F45" s="196" t="s">
        <v>500</v>
      </c>
      <c r="H45" s="69" t="s">
        <v>490</v>
      </c>
      <c r="J45" s="72" t="s">
        <v>466</v>
      </c>
    </row>
    <row r="46" spans="3:10" ht="15">
      <c r="C46" s="102" t="s">
        <v>505</v>
      </c>
      <c r="E46" s="101">
        <v>5110</v>
      </c>
      <c r="F46" s="196" t="s">
        <v>500</v>
      </c>
      <c r="H46" s="69" t="s">
        <v>490</v>
      </c>
      <c r="J46" s="72" t="s">
        <v>466</v>
      </c>
    </row>
    <row r="47" spans="3:10" ht="15">
      <c r="C47" s="102" t="s">
        <v>506</v>
      </c>
      <c r="E47" s="101">
        <v>5110</v>
      </c>
      <c r="F47" s="196" t="s">
        <v>500</v>
      </c>
      <c r="H47" s="69" t="s">
        <v>490</v>
      </c>
      <c r="J47" s="72" t="s">
        <v>466</v>
      </c>
    </row>
    <row r="48" spans="3:10" ht="15">
      <c r="C48" s="102" t="s">
        <v>507</v>
      </c>
      <c r="E48" s="101">
        <v>5110</v>
      </c>
      <c r="F48" s="196" t="s">
        <v>500</v>
      </c>
      <c r="H48" s="69" t="s">
        <v>490</v>
      </c>
      <c r="J48" s="72" t="s">
        <v>466</v>
      </c>
    </row>
    <row r="49" spans="3:10" ht="26.25">
      <c r="C49" s="102" t="s">
        <v>508</v>
      </c>
      <c r="E49" s="101">
        <v>5110</v>
      </c>
      <c r="F49" s="196" t="s">
        <v>500</v>
      </c>
      <c r="G49" s="16"/>
      <c r="H49" s="69" t="s">
        <v>490</v>
      </c>
      <c r="J49" s="72" t="s">
        <v>466</v>
      </c>
    </row>
    <row r="50" spans="3:10" ht="15">
      <c r="C50" s="103" t="s">
        <v>496</v>
      </c>
      <c r="E50" s="101">
        <v>5110</v>
      </c>
      <c r="F50" s="196" t="s">
        <v>500</v>
      </c>
      <c r="H50" s="69" t="s">
        <v>490</v>
      </c>
      <c r="J50" s="72" t="s">
        <v>466</v>
      </c>
    </row>
    <row r="51" spans="2:9" ht="15">
      <c r="B51" s="74" t="s">
        <v>509</v>
      </c>
      <c r="C51" s="102"/>
      <c r="E51" s="105"/>
      <c r="F51" s="186"/>
      <c r="I51" s="65"/>
    </row>
    <row r="52" spans="3:6" ht="15">
      <c r="C52" s="104"/>
      <c r="E52" s="105"/>
      <c r="F52" s="186"/>
    </row>
    <row r="53" spans="2:6" ht="15">
      <c r="B53" s="40" t="s">
        <v>510</v>
      </c>
      <c r="C53" s="104"/>
      <c r="E53" s="105"/>
      <c r="F53" s="186"/>
    </row>
    <row r="54" spans="3:10" ht="15">
      <c r="C54" s="98" t="s">
        <v>511</v>
      </c>
      <c r="E54" s="101">
        <v>5115</v>
      </c>
      <c r="F54" s="196" t="s">
        <v>512</v>
      </c>
      <c r="H54" s="69" t="s">
        <v>490</v>
      </c>
      <c r="J54" s="72" t="s">
        <v>466</v>
      </c>
    </row>
    <row r="55" spans="3:10" ht="15">
      <c r="C55" s="98" t="s">
        <v>513</v>
      </c>
      <c r="E55" s="101">
        <v>5115</v>
      </c>
      <c r="F55" s="196" t="s">
        <v>512</v>
      </c>
      <c r="H55" s="69" t="s">
        <v>490</v>
      </c>
      <c r="J55" s="72" t="s">
        <v>466</v>
      </c>
    </row>
    <row r="56" spans="3:10" ht="15">
      <c r="C56" s="98" t="s">
        <v>514</v>
      </c>
      <c r="E56" s="101">
        <v>5115</v>
      </c>
      <c r="F56" s="196" t="s">
        <v>512</v>
      </c>
      <c r="H56" s="69" t="s">
        <v>490</v>
      </c>
      <c r="J56" s="72" t="s">
        <v>466</v>
      </c>
    </row>
    <row r="57" spans="2:7" ht="15">
      <c r="B57" s="40" t="s">
        <v>515</v>
      </c>
      <c r="C57" s="104"/>
      <c r="E57" s="105"/>
      <c r="F57" s="186"/>
      <c r="G57" s="16"/>
    </row>
    <row r="58" spans="2:7" ht="15">
      <c r="B58" s="40"/>
      <c r="C58" s="104"/>
      <c r="E58" s="105"/>
      <c r="F58" s="186"/>
      <c r="G58" s="16"/>
    </row>
    <row r="59" spans="1:6" ht="15">
      <c r="A59" s="40" t="s">
        <v>516</v>
      </c>
      <c r="C59" s="104"/>
      <c r="E59" s="105"/>
      <c r="F59" s="186"/>
    </row>
    <row r="60" spans="3:6" ht="15">
      <c r="C60" s="104"/>
      <c r="E60" s="105"/>
      <c r="F60" s="186"/>
    </row>
    <row r="61" spans="1:6" ht="15">
      <c r="A61" s="40" t="s">
        <v>517</v>
      </c>
      <c r="B61" s="69"/>
      <c r="C61" s="106"/>
      <c r="E61" s="105"/>
      <c r="F61" s="186"/>
    </row>
    <row r="62" spans="2:9" ht="51.75" customHeight="1">
      <c r="B62" s="283" t="s">
        <v>977</v>
      </c>
      <c r="C62" s="284"/>
      <c r="D62" s="61"/>
      <c r="E62" s="105"/>
      <c r="F62" s="186"/>
      <c r="H62" s="74"/>
      <c r="I62" s="65"/>
    </row>
    <row r="63" spans="3:6" ht="15">
      <c r="C63" s="98" t="s">
        <v>518</v>
      </c>
      <c r="E63" s="101"/>
      <c r="F63" s="196"/>
    </row>
    <row r="64" spans="3:6" ht="15">
      <c r="C64" s="98" t="s">
        <v>519</v>
      </c>
      <c r="E64" s="101"/>
      <c r="F64" s="196"/>
    </row>
    <row r="65" spans="3:6" ht="15">
      <c r="C65" s="98" t="s">
        <v>520</v>
      </c>
      <c r="E65" s="101"/>
      <c r="F65" s="196"/>
    </row>
    <row r="66" spans="3:6" ht="15">
      <c r="C66" s="98" t="s">
        <v>521</v>
      </c>
      <c r="E66" s="101"/>
      <c r="F66" s="196"/>
    </row>
    <row r="67" spans="3:6" ht="15">
      <c r="C67" s="98" t="s">
        <v>522</v>
      </c>
      <c r="E67" s="101"/>
      <c r="F67" s="196"/>
    </row>
    <row r="68" spans="3:6" ht="15">
      <c r="C68" s="98" t="s">
        <v>523</v>
      </c>
      <c r="E68" s="101"/>
      <c r="F68" s="196"/>
    </row>
    <row r="69" spans="2:6" ht="15">
      <c r="B69" s="69"/>
      <c r="C69" s="98" t="s">
        <v>524</v>
      </c>
      <c r="E69" s="101"/>
      <c r="F69" s="196"/>
    </row>
    <row r="70" spans="3:6" ht="15">
      <c r="C70" s="98" t="s">
        <v>525</v>
      </c>
      <c r="E70" s="101"/>
      <c r="F70" s="196"/>
    </row>
    <row r="71" spans="3:6" ht="15">
      <c r="C71" s="102" t="s">
        <v>526</v>
      </c>
      <c r="E71" s="101"/>
      <c r="F71" s="196"/>
    </row>
    <row r="72" spans="3:6" ht="15">
      <c r="C72" s="102" t="s">
        <v>527</v>
      </c>
      <c r="E72" s="101"/>
      <c r="F72" s="196"/>
    </row>
    <row r="73" spans="3:6" ht="15">
      <c r="C73" s="98" t="s">
        <v>528</v>
      </c>
      <c r="E73" s="101"/>
      <c r="F73" s="196"/>
    </row>
    <row r="74" spans="2:6" ht="15">
      <c r="B74" s="82"/>
      <c r="C74" s="107" t="s">
        <v>529</v>
      </c>
      <c r="E74" s="101"/>
      <c r="F74" s="196"/>
    </row>
    <row r="75" spans="2:6" ht="15">
      <c r="B75" s="82"/>
      <c r="C75" s="107"/>
      <c r="E75" s="101"/>
      <c r="F75" s="196"/>
    </row>
    <row r="76" spans="2:6" ht="15">
      <c r="B76" s="40" t="s">
        <v>530</v>
      </c>
      <c r="E76" s="105"/>
      <c r="F76" s="186"/>
    </row>
    <row r="77" spans="2:10" ht="15">
      <c r="B77" s="69"/>
      <c r="C77" s="103" t="s">
        <v>531</v>
      </c>
      <c r="D77" s="61"/>
      <c r="E77" s="101">
        <v>5125</v>
      </c>
      <c r="F77" s="196" t="s">
        <v>532</v>
      </c>
      <c r="H77" s="69" t="s">
        <v>533</v>
      </c>
      <c r="J77" s="72" t="s">
        <v>466</v>
      </c>
    </row>
    <row r="78" spans="3:10" ht="15">
      <c r="C78" s="102" t="s">
        <v>534</v>
      </c>
      <c r="E78" s="101">
        <v>5125</v>
      </c>
      <c r="F78" s="196" t="s">
        <v>532</v>
      </c>
      <c r="H78" s="69" t="s">
        <v>533</v>
      </c>
      <c r="J78" s="72" t="s">
        <v>466</v>
      </c>
    </row>
    <row r="79" spans="3:10" ht="15">
      <c r="C79" s="102" t="s">
        <v>535</v>
      </c>
      <c r="E79" s="101">
        <v>5125</v>
      </c>
      <c r="F79" s="196" t="s">
        <v>532</v>
      </c>
      <c r="H79" s="69" t="s">
        <v>533</v>
      </c>
      <c r="J79" s="72" t="s">
        <v>466</v>
      </c>
    </row>
    <row r="80" spans="3:10" ht="15">
      <c r="C80" s="102" t="s">
        <v>536</v>
      </c>
      <c r="E80" s="101">
        <v>5125</v>
      </c>
      <c r="F80" s="196" t="s">
        <v>532</v>
      </c>
      <c r="H80" s="69" t="s">
        <v>533</v>
      </c>
      <c r="J80" s="72" t="s">
        <v>466</v>
      </c>
    </row>
    <row r="81" spans="3:10" ht="15">
      <c r="C81" s="102" t="s">
        <v>537</v>
      </c>
      <c r="E81" s="101">
        <v>5125</v>
      </c>
      <c r="F81" s="196" t="s">
        <v>532</v>
      </c>
      <c r="H81" s="69" t="s">
        <v>533</v>
      </c>
      <c r="J81" s="72" t="s">
        <v>466</v>
      </c>
    </row>
    <row r="82" spans="3:10" ht="15">
      <c r="C82" s="102" t="s">
        <v>538</v>
      </c>
      <c r="E82" s="101">
        <v>5125</v>
      </c>
      <c r="F82" s="196" t="s">
        <v>532</v>
      </c>
      <c r="H82" s="69" t="s">
        <v>533</v>
      </c>
      <c r="J82" s="72" t="s">
        <v>466</v>
      </c>
    </row>
    <row r="83" spans="3:10" ht="15">
      <c r="C83" s="102" t="s">
        <v>539</v>
      </c>
      <c r="E83" s="101">
        <v>5125</v>
      </c>
      <c r="F83" s="196" t="s">
        <v>532</v>
      </c>
      <c r="H83" s="69" t="s">
        <v>533</v>
      </c>
      <c r="J83" s="72" t="s">
        <v>466</v>
      </c>
    </row>
    <row r="84" spans="3:10" ht="15">
      <c r="C84" s="102" t="s">
        <v>540</v>
      </c>
      <c r="E84" s="101">
        <v>5125</v>
      </c>
      <c r="F84" s="196" t="s">
        <v>532</v>
      </c>
      <c r="H84" s="69" t="s">
        <v>533</v>
      </c>
      <c r="J84" s="72" t="s">
        <v>466</v>
      </c>
    </row>
    <row r="85" spans="3:10" ht="15">
      <c r="C85" s="102" t="s">
        <v>541</v>
      </c>
      <c r="E85" s="101">
        <v>5125</v>
      </c>
      <c r="F85" s="196" t="s">
        <v>532</v>
      </c>
      <c r="H85" s="69" t="s">
        <v>533</v>
      </c>
      <c r="J85" s="72" t="s">
        <v>466</v>
      </c>
    </row>
    <row r="86" spans="3:10" ht="15">
      <c r="C86" s="103" t="s">
        <v>496</v>
      </c>
      <c r="E86" s="101">
        <v>5125</v>
      </c>
      <c r="F86" s="196" t="s">
        <v>532</v>
      </c>
      <c r="H86" s="69" t="s">
        <v>533</v>
      </c>
      <c r="J86" s="72" t="s">
        <v>466</v>
      </c>
    </row>
    <row r="87" spans="2:6" ht="15">
      <c r="B87" s="40" t="s">
        <v>542</v>
      </c>
      <c r="C87" s="104"/>
      <c r="E87" s="105"/>
      <c r="F87" s="186"/>
    </row>
    <row r="88" spans="2:6" ht="15">
      <c r="B88" s="82"/>
      <c r="C88" s="104"/>
      <c r="E88" s="105"/>
      <c r="F88" s="186"/>
    </row>
    <row r="89" spans="2:6" ht="15">
      <c r="B89" s="74" t="s">
        <v>543</v>
      </c>
      <c r="C89" s="102"/>
      <c r="E89" s="194"/>
      <c r="F89" s="197"/>
    </row>
    <row r="90" spans="2:10" ht="15">
      <c r="B90" s="69"/>
      <c r="C90" s="103" t="s">
        <v>544</v>
      </c>
      <c r="D90" s="61"/>
      <c r="E90" s="101">
        <v>5130</v>
      </c>
      <c r="F90" s="196" t="s">
        <v>545</v>
      </c>
      <c r="H90" s="69" t="s">
        <v>533</v>
      </c>
      <c r="J90" s="72" t="s">
        <v>466</v>
      </c>
    </row>
    <row r="91" spans="2:10" ht="15">
      <c r="B91" s="69"/>
      <c r="C91" s="102" t="s">
        <v>546</v>
      </c>
      <c r="E91" s="101">
        <v>5130</v>
      </c>
      <c r="F91" s="196" t="s">
        <v>545</v>
      </c>
      <c r="H91" s="69" t="s">
        <v>533</v>
      </c>
      <c r="J91" s="72" t="s">
        <v>466</v>
      </c>
    </row>
    <row r="92" spans="2:10" ht="15">
      <c r="B92" s="69"/>
      <c r="C92" s="102" t="s">
        <v>547</v>
      </c>
      <c r="E92" s="101">
        <v>5130</v>
      </c>
      <c r="F92" s="196" t="s">
        <v>545</v>
      </c>
      <c r="H92" s="69" t="s">
        <v>533</v>
      </c>
      <c r="J92" s="72" t="s">
        <v>466</v>
      </c>
    </row>
    <row r="93" spans="2:10" ht="15">
      <c r="B93" s="69"/>
      <c r="C93" s="98" t="s">
        <v>548</v>
      </c>
      <c r="E93" s="101">
        <v>5130</v>
      </c>
      <c r="F93" s="196" t="s">
        <v>545</v>
      </c>
      <c r="H93" s="69" t="s">
        <v>533</v>
      </c>
      <c r="J93" s="72" t="s">
        <v>466</v>
      </c>
    </row>
    <row r="94" spans="2:10" ht="15">
      <c r="B94" s="82"/>
      <c r="C94" s="102" t="s">
        <v>549</v>
      </c>
      <c r="D94" s="90"/>
      <c r="E94" s="101">
        <v>5130</v>
      </c>
      <c r="F94" s="196" t="s">
        <v>545</v>
      </c>
      <c r="H94" s="69" t="s">
        <v>533</v>
      </c>
      <c r="J94" s="72" t="s">
        <v>466</v>
      </c>
    </row>
    <row r="95" spans="2:10" ht="15">
      <c r="B95" s="82"/>
      <c r="C95" s="103" t="s">
        <v>496</v>
      </c>
      <c r="D95" s="90"/>
      <c r="E95" s="101">
        <v>5130</v>
      </c>
      <c r="F95" s="196" t="s">
        <v>545</v>
      </c>
      <c r="H95" s="69" t="s">
        <v>533</v>
      </c>
      <c r="J95" s="72" t="s">
        <v>466</v>
      </c>
    </row>
    <row r="96" spans="2:6" ht="15">
      <c r="B96" s="74" t="s">
        <v>550</v>
      </c>
      <c r="C96" s="106"/>
      <c r="E96" s="194"/>
      <c r="F96" s="197"/>
    </row>
    <row r="97" spans="2:6" ht="15">
      <c r="B97" s="74"/>
      <c r="C97" s="106"/>
      <c r="E97" s="194"/>
      <c r="F97" s="197"/>
    </row>
    <row r="98" spans="1:6" ht="15">
      <c r="A98" s="40" t="s">
        <v>551</v>
      </c>
      <c r="B98" s="69"/>
      <c r="C98" s="106"/>
      <c r="E98" s="194"/>
      <c r="F98" s="197"/>
    </row>
    <row r="99" spans="2:6" ht="15">
      <c r="B99" s="69"/>
      <c r="C99" s="106"/>
      <c r="E99" s="194"/>
      <c r="F99" s="197"/>
    </row>
    <row r="100" spans="1:6" ht="15">
      <c r="A100" s="40" t="s">
        <v>552</v>
      </c>
      <c r="C100" s="104"/>
      <c r="E100" s="194"/>
      <c r="F100" s="197"/>
    </row>
    <row r="101" spans="2:6" ht="15">
      <c r="B101" s="40" t="s">
        <v>553</v>
      </c>
      <c r="E101" s="195"/>
      <c r="F101" s="198"/>
    </row>
    <row r="102" spans="3:10" ht="15">
      <c r="C102" s="102" t="s">
        <v>554</v>
      </c>
      <c r="E102" s="101">
        <v>5140</v>
      </c>
      <c r="F102" s="196" t="s">
        <v>555</v>
      </c>
      <c r="H102" s="69" t="s">
        <v>556</v>
      </c>
      <c r="J102" s="72" t="s">
        <v>466</v>
      </c>
    </row>
    <row r="103" spans="2:10" ht="15">
      <c r="B103" s="82"/>
      <c r="C103" s="102" t="s">
        <v>557</v>
      </c>
      <c r="E103" s="101">
        <v>5140</v>
      </c>
      <c r="F103" s="196" t="s">
        <v>555</v>
      </c>
      <c r="H103" s="69" t="s">
        <v>556</v>
      </c>
      <c r="J103" s="72" t="s">
        <v>466</v>
      </c>
    </row>
    <row r="104" spans="3:10" ht="15">
      <c r="C104" s="102" t="s">
        <v>558</v>
      </c>
      <c r="E104" s="101">
        <v>5140</v>
      </c>
      <c r="F104" s="196" t="s">
        <v>555</v>
      </c>
      <c r="H104" s="69" t="s">
        <v>556</v>
      </c>
      <c r="J104" s="72" t="s">
        <v>466</v>
      </c>
    </row>
    <row r="105" spans="3:10" ht="15">
      <c r="C105" s="102" t="s">
        <v>559</v>
      </c>
      <c r="E105" s="101">
        <v>5140</v>
      </c>
      <c r="F105" s="196" t="s">
        <v>555</v>
      </c>
      <c r="H105" s="69" t="s">
        <v>556</v>
      </c>
      <c r="J105" s="72" t="s">
        <v>466</v>
      </c>
    </row>
    <row r="106" spans="3:10" ht="15">
      <c r="C106" s="98" t="s">
        <v>560</v>
      </c>
      <c r="E106" s="101">
        <v>5140</v>
      </c>
      <c r="F106" s="196" t="s">
        <v>555</v>
      </c>
      <c r="H106" s="69" t="s">
        <v>556</v>
      </c>
      <c r="J106" s="72" t="s">
        <v>466</v>
      </c>
    </row>
    <row r="107" spans="3:10" ht="15">
      <c r="C107" s="102" t="s">
        <v>561</v>
      </c>
      <c r="E107" s="101">
        <v>5140</v>
      </c>
      <c r="F107" s="196" t="s">
        <v>555</v>
      </c>
      <c r="H107" s="69" t="s">
        <v>556</v>
      </c>
      <c r="J107" s="72" t="s">
        <v>466</v>
      </c>
    </row>
    <row r="108" spans="3:10" ht="26.25">
      <c r="C108" s="98" t="s">
        <v>562</v>
      </c>
      <c r="E108" s="101">
        <v>5140</v>
      </c>
      <c r="F108" s="196" t="s">
        <v>555</v>
      </c>
      <c r="H108" s="69" t="s">
        <v>556</v>
      </c>
      <c r="J108" s="72" t="s">
        <v>466</v>
      </c>
    </row>
    <row r="109" spans="3:10" ht="26.25">
      <c r="C109" s="98" t="s">
        <v>563</v>
      </c>
      <c r="E109" s="101">
        <v>5140</v>
      </c>
      <c r="F109" s="196" t="s">
        <v>555</v>
      </c>
      <c r="H109" s="69" t="s">
        <v>556</v>
      </c>
      <c r="J109" s="72" t="s">
        <v>466</v>
      </c>
    </row>
    <row r="110" spans="1:10" ht="15">
      <c r="A110" s="74"/>
      <c r="C110" s="98" t="s">
        <v>564</v>
      </c>
      <c r="E110" s="101">
        <v>5140</v>
      </c>
      <c r="F110" s="196" t="s">
        <v>555</v>
      </c>
      <c r="H110" s="69" t="s">
        <v>556</v>
      </c>
      <c r="J110" s="72" t="s">
        <v>466</v>
      </c>
    </row>
    <row r="111" spans="1:10" ht="15">
      <c r="A111" s="74"/>
      <c r="C111" s="98" t="s">
        <v>565</v>
      </c>
      <c r="E111" s="101">
        <v>5140</v>
      </c>
      <c r="F111" s="196" t="s">
        <v>555</v>
      </c>
      <c r="H111" s="69" t="s">
        <v>556</v>
      </c>
      <c r="J111" s="72" t="s">
        <v>466</v>
      </c>
    </row>
    <row r="112" spans="3:10" ht="15">
      <c r="C112" s="98" t="s">
        <v>566</v>
      </c>
      <c r="E112" s="101">
        <v>5140</v>
      </c>
      <c r="F112" s="196" t="s">
        <v>555</v>
      </c>
      <c r="H112" s="69" t="s">
        <v>556</v>
      </c>
      <c r="J112" s="72" t="s">
        <v>466</v>
      </c>
    </row>
    <row r="113" spans="3:10" ht="26.25">
      <c r="C113" s="98" t="s">
        <v>567</v>
      </c>
      <c r="E113" s="101">
        <v>5140</v>
      </c>
      <c r="F113" s="196" t="s">
        <v>555</v>
      </c>
      <c r="H113" s="69" t="s">
        <v>556</v>
      </c>
      <c r="J113" s="72" t="s">
        <v>466</v>
      </c>
    </row>
    <row r="114" spans="1:10" ht="15">
      <c r="A114" s="74"/>
      <c r="C114" s="98" t="s">
        <v>568</v>
      </c>
      <c r="E114" s="101">
        <v>5140</v>
      </c>
      <c r="F114" s="196" t="s">
        <v>555</v>
      </c>
      <c r="H114" s="69" t="s">
        <v>556</v>
      </c>
      <c r="J114" s="72" t="s">
        <v>466</v>
      </c>
    </row>
    <row r="115" spans="1:8" ht="15">
      <c r="A115" s="74"/>
      <c r="C115" s="98" t="s">
        <v>569</v>
      </c>
      <c r="E115" s="101">
        <v>5140</v>
      </c>
      <c r="F115" s="196" t="s">
        <v>555</v>
      </c>
      <c r="H115" s="69" t="s">
        <v>556</v>
      </c>
    </row>
    <row r="116" spans="3:10" ht="15">
      <c r="C116" s="98" t="s">
        <v>570</v>
      </c>
      <c r="E116" s="101">
        <v>5140</v>
      </c>
      <c r="F116" s="196" t="s">
        <v>555</v>
      </c>
      <c r="H116" s="69" t="s">
        <v>556</v>
      </c>
      <c r="J116" s="72" t="s">
        <v>466</v>
      </c>
    </row>
    <row r="117" spans="3:10" ht="15">
      <c r="C117" s="102" t="s">
        <v>571</v>
      </c>
      <c r="E117" s="101">
        <v>5140</v>
      </c>
      <c r="F117" s="196" t="s">
        <v>555</v>
      </c>
      <c r="H117" s="69" t="s">
        <v>556</v>
      </c>
      <c r="J117" s="72" t="s">
        <v>466</v>
      </c>
    </row>
    <row r="118" spans="3:10" ht="15">
      <c r="C118" s="98" t="s">
        <v>572</v>
      </c>
      <c r="E118" s="101">
        <v>5140</v>
      </c>
      <c r="F118" s="196" t="s">
        <v>555</v>
      </c>
      <c r="H118" s="69" t="s">
        <v>556</v>
      </c>
      <c r="J118" s="72" t="s">
        <v>466</v>
      </c>
    </row>
    <row r="119" spans="3:10" ht="15">
      <c r="C119" s="98" t="s">
        <v>573</v>
      </c>
      <c r="E119" s="101">
        <v>5140</v>
      </c>
      <c r="F119" s="196" t="s">
        <v>555</v>
      </c>
      <c r="H119" s="69" t="s">
        <v>556</v>
      </c>
      <c r="J119" s="72" t="s">
        <v>466</v>
      </c>
    </row>
    <row r="120" spans="3:10" ht="15">
      <c r="C120" s="98" t="s">
        <v>574</v>
      </c>
      <c r="E120" s="101">
        <v>5140</v>
      </c>
      <c r="F120" s="196" t="s">
        <v>555</v>
      </c>
      <c r="H120" s="69" t="s">
        <v>556</v>
      </c>
      <c r="J120" s="72" t="s">
        <v>466</v>
      </c>
    </row>
    <row r="121" spans="3:10" ht="15">
      <c r="C121" s="98" t="s">
        <v>575</v>
      </c>
      <c r="E121" s="101">
        <v>5140</v>
      </c>
      <c r="F121" s="196" t="s">
        <v>555</v>
      </c>
      <c r="H121" s="69" t="s">
        <v>556</v>
      </c>
      <c r="J121" s="72" t="s">
        <v>466</v>
      </c>
    </row>
    <row r="122" spans="3:10" ht="15">
      <c r="C122" s="98" t="s">
        <v>576</v>
      </c>
      <c r="E122" s="101">
        <v>5140</v>
      </c>
      <c r="F122" s="196" t="s">
        <v>555</v>
      </c>
      <c r="H122" s="69" t="s">
        <v>556</v>
      </c>
      <c r="J122" s="72" t="s">
        <v>466</v>
      </c>
    </row>
    <row r="123" spans="3:10" ht="15">
      <c r="C123" s="98" t="s">
        <v>577</v>
      </c>
      <c r="E123" s="101">
        <v>5140</v>
      </c>
      <c r="F123" s="196" t="s">
        <v>555</v>
      </c>
      <c r="H123" s="69" t="s">
        <v>556</v>
      </c>
      <c r="J123" s="72" t="s">
        <v>466</v>
      </c>
    </row>
    <row r="124" spans="3:10" ht="26.25">
      <c r="C124" s="98" t="s">
        <v>578</v>
      </c>
      <c r="E124" s="101">
        <v>5140</v>
      </c>
      <c r="F124" s="196" t="s">
        <v>555</v>
      </c>
      <c r="H124" s="69" t="s">
        <v>556</v>
      </c>
      <c r="J124" s="72" t="s">
        <v>466</v>
      </c>
    </row>
    <row r="125" spans="2:10" ht="15">
      <c r="B125" s="82"/>
      <c r="C125" s="98" t="s">
        <v>579</v>
      </c>
      <c r="E125" s="101">
        <v>5140</v>
      </c>
      <c r="F125" s="196" t="s">
        <v>555</v>
      </c>
      <c r="H125" s="69" t="s">
        <v>556</v>
      </c>
      <c r="J125" s="72" t="s">
        <v>466</v>
      </c>
    </row>
    <row r="126" spans="3:10" ht="15">
      <c r="C126" s="98" t="s">
        <v>580</v>
      </c>
      <c r="E126" s="101">
        <v>5140</v>
      </c>
      <c r="F126" s="196" t="s">
        <v>555</v>
      </c>
      <c r="H126" s="69" t="s">
        <v>556</v>
      </c>
      <c r="J126" s="72" t="s">
        <v>466</v>
      </c>
    </row>
    <row r="127" spans="3:10" ht="15">
      <c r="C127" s="98" t="s">
        <v>581</v>
      </c>
      <c r="E127" s="101">
        <v>5140</v>
      </c>
      <c r="F127" s="196" t="s">
        <v>555</v>
      </c>
      <c r="H127" s="69" t="s">
        <v>556</v>
      </c>
      <c r="J127" s="72" t="s">
        <v>466</v>
      </c>
    </row>
    <row r="128" spans="3:10" ht="15">
      <c r="C128" s="102" t="s">
        <v>582</v>
      </c>
      <c r="E128" s="101">
        <v>5140</v>
      </c>
      <c r="F128" s="196" t="s">
        <v>555</v>
      </c>
      <c r="H128" s="69" t="s">
        <v>556</v>
      </c>
      <c r="J128" s="72" t="s">
        <v>466</v>
      </c>
    </row>
    <row r="129" spans="3:10" ht="15">
      <c r="C129" s="98" t="s">
        <v>583</v>
      </c>
      <c r="E129" s="101">
        <v>5140</v>
      </c>
      <c r="F129" s="196" t="s">
        <v>555</v>
      </c>
      <c r="H129" s="69" t="s">
        <v>556</v>
      </c>
      <c r="J129" s="72" t="s">
        <v>466</v>
      </c>
    </row>
    <row r="130" spans="3:10" ht="15">
      <c r="C130" s="102" t="s">
        <v>584</v>
      </c>
      <c r="E130" s="101">
        <v>5140</v>
      </c>
      <c r="F130" s="196" t="s">
        <v>555</v>
      </c>
      <c r="H130" s="69" t="s">
        <v>556</v>
      </c>
      <c r="J130" s="72" t="s">
        <v>466</v>
      </c>
    </row>
    <row r="131" spans="3:10" ht="15">
      <c r="C131" s="98" t="s">
        <v>585</v>
      </c>
      <c r="E131" s="101">
        <v>5140</v>
      </c>
      <c r="F131" s="196" t="s">
        <v>555</v>
      </c>
      <c r="H131" s="69" t="s">
        <v>556</v>
      </c>
      <c r="J131" s="72" t="s">
        <v>466</v>
      </c>
    </row>
    <row r="132" spans="3:10" ht="15">
      <c r="C132" s="102" t="s">
        <v>586</v>
      </c>
      <c r="E132" s="101">
        <v>5140</v>
      </c>
      <c r="F132" s="196" t="s">
        <v>555</v>
      </c>
      <c r="H132" s="69" t="s">
        <v>556</v>
      </c>
      <c r="J132" s="72" t="s">
        <v>466</v>
      </c>
    </row>
    <row r="133" spans="3:10" ht="15">
      <c r="C133" s="102" t="s">
        <v>587</v>
      </c>
      <c r="E133" s="101">
        <v>5140</v>
      </c>
      <c r="F133" s="196" t="s">
        <v>555</v>
      </c>
      <c r="H133" s="69" t="s">
        <v>556</v>
      </c>
      <c r="J133" s="72" t="s">
        <v>466</v>
      </c>
    </row>
    <row r="134" spans="3:10" ht="15">
      <c r="C134" s="102" t="s">
        <v>588</v>
      </c>
      <c r="E134" s="101">
        <v>5140</v>
      </c>
      <c r="F134" s="196" t="s">
        <v>555</v>
      </c>
      <c r="H134" s="69" t="s">
        <v>556</v>
      </c>
      <c r="J134" s="72" t="s">
        <v>466</v>
      </c>
    </row>
    <row r="135" spans="3:10" ht="15">
      <c r="C135" s="98" t="s">
        <v>589</v>
      </c>
      <c r="E135" s="101">
        <v>5140</v>
      </c>
      <c r="F135" s="196" t="s">
        <v>555</v>
      </c>
      <c r="H135" s="69" t="s">
        <v>556</v>
      </c>
      <c r="J135" s="72" t="s">
        <v>466</v>
      </c>
    </row>
    <row r="136" spans="3:10" ht="15">
      <c r="C136" s="98" t="s">
        <v>590</v>
      </c>
      <c r="E136" s="101">
        <v>5140</v>
      </c>
      <c r="F136" s="196" t="s">
        <v>555</v>
      </c>
      <c r="H136" s="69" t="s">
        <v>556</v>
      </c>
      <c r="J136" s="72" t="s">
        <v>466</v>
      </c>
    </row>
    <row r="137" spans="3:10" ht="15">
      <c r="C137" s="98" t="s">
        <v>591</v>
      </c>
      <c r="E137" s="101">
        <v>5140</v>
      </c>
      <c r="F137" s="196" t="s">
        <v>555</v>
      </c>
      <c r="H137" s="69" t="s">
        <v>556</v>
      </c>
      <c r="J137" s="72" t="s">
        <v>466</v>
      </c>
    </row>
    <row r="138" spans="3:10" ht="15">
      <c r="C138" s="102" t="s">
        <v>592</v>
      </c>
      <c r="E138" s="101">
        <v>5140</v>
      </c>
      <c r="F138" s="196" t="s">
        <v>555</v>
      </c>
      <c r="H138" s="69" t="s">
        <v>556</v>
      </c>
      <c r="J138" s="72" t="s">
        <v>466</v>
      </c>
    </row>
    <row r="139" spans="3:10" ht="15">
      <c r="C139" s="102" t="s">
        <v>593</v>
      </c>
      <c r="E139" s="101">
        <v>5140</v>
      </c>
      <c r="F139" s="196" t="s">
        <v>555</v>
      </c>
      <c r="H139" s="69" t="s">
        <v>556</v>
      </c>
      <c r="J139" s="72" t="s">
        <v>466</v>
      </c>
    </row>
    <row r="140" spans="3:10" ht="15">
      <c r="C140" s="102" t="s">
        <v>594</v>
      </c>
      <c r="E140" s="101">
        <v>5140</v>
      </c>
      <c r="F140" s="196" t="s">
        <v>555</v>
      </c>
      <c r="H140" s="69" t="s">
        <v>556</v>
      </c>
      <c r="J140" s="72" t="s">
        <v>466</v>
      </c>
    </row>
    <row r="141" spans="3:10" ht="15">
      <c r="C141" s="98" t="s">
        <v>595</v>
      </c>
      <c r="E141" s="101">
        <v>5140</v>
      </c>
      <c r="F141" s="196" t="s">
        <v>555</v>
      </c>
      <c r="H141" s="69" t="s">
        <v>556</v>
      </c>
      <c r="J141" s="72" t="s">
        <v>466</v>
      </c>
    </row>
    <row r="142" spans="3:10" ht="15">
      <c r="C142" s="107" t="s">
        <v>596</v>
      </c>
      <c r="E142" s="101">
        <v>5140</v>
      </c>
      <c r="F142" s="196" t="s">
        <v>555</v>
      </c>
      <c r="H142" s="69" t="s">
        <v>556</v>
      </c>
      <c r="J142" s="72" t="s">
        <v>466</v>
      </c>
    </row>
    <row r="143" spans="2:6" ht="15">
      <c r="B143" s="40" t="s">
        <v>597</v>
      </c>
      <c r="E143" s="194"/>
      <c r="F143" s="197"/>
    </row>
    <row r="144" spans="5:6" ht="15">
      <c r="E144" s="194"/>
      <c r="F144" s="197"/>
    </row>
    <row r="145" spans="2:6" ht="15">
      <c r="B145" s="40" t="s">
        <v>598</v>
      </c>
      <c r="E145" s="194"/>
      <c r="F145" s="197"/>
    </row>
    <row r="146" spans="1:10" ht="15">
      <c r="A146" s="74"/>
      <c r="B146" s="69"/>
      <c r="C146" s="102" t="s">
        <v>599</v>
      </c>
      <c r="E146" s="101">
        <v>5145</v>
      </c>
      <c r="F146" s="196" t="s">
        <v>600</v>
      </c>
      <c r="H146" s="69" t="s">
        <v>601</v>
      </c>
      <c r="J146" s="72" t="s">
        <v>466</v>
      </c>
    </row>
    <row r="147" spans="3:10" ht="15">
      <c r="C147" s="102" t="s">
        <v>554</v>
      </c>
      <c r="E147" s="101">
        <v>5145</v>
      </c>
      <c r="F147" s="196" t="s">
        <v>600</v>
      </c>
      <c r="H147" s="69" t="s">
        <v>601</v>
      </c>
      <c r="J147" s="72" t="s">
        <v>466</v>
      </c>
    </row>
    <row r="148" spans="3:10" ht="15">
      <c r="C148" s="98" t="s">
        <v>560</v>
      </c>
      <c r="E148" s="101">
        <v>5145</v>
      </c>
      <c r="F148" s="196" t="s">
        <v>600</v>
      </c>
      <c r="H148" s="69" t="s">
        <v>601</v>
      </c>
      <c r="J148" s="72" t="s">
        <v>466</v>
      </c>
    </row>
    <row r="149" spans="1:10" s="31" customFormat="1" ht="15">
      <c r="A149" s="74"/>
      <c r="B149" s="69"/>
      <c r="C149" s="102" t="s">
        <v>561</v>
      </c>
      <c r="D149" s="70"/>
      <c r="E149" s="108">
        <v>5145</v>
      </c>
      <c r="F149" s="199" t="s">
        <v>600</v>
      </c>
      <c r="G149" s="17"/>
      <c r="H149" s="69" t="s">
        <v>601</v>
      </c>
      <c r="I149" s="72"/>
      <c r="J149" s="72" t="s">
        <v>466</v>
      </c>
    </row>
    <row r="150" spans="1:10" s="31" customFormat="1" ht="26.25">
      <c r="A150" s="74"/>
      <c r="B150" s="69"/>
      <c r="C150" s="102" t="s">
        <v>562</v>
      </c>
      <c r="D150" s="70"/>
      <c r="E150" s="108">
        <v>5145</v>
      </c>
      <c r="F150" s="199" t="s">
        <v>600</v>
      </c>
      <c r="G150" s="17"/>
      <c r="H150" s="69" t="s">
        <v>601</v>
      </c>
      <c r="I150" s="72"/>
      <c r="J150" s="72" t="s">
        <v>466</v>
      </c>
    </row>
    <row r="151" spans="1:10" s="31" customFormat="1" ht="25.5">
      <c r="A151" s="74"/>
      <c r="B151" s="69"/>
      <c r="C151" s="102" t="s">
        <v>602</v>
      </c>
      <c r="D151" s="70"/>
      <c r="E151" s="108">
        <v>5145</v>
      </c>
      <c r="F151" s="199" t="s">
        <v>600</v>
      </c>
      <c r="G151" s="21"/>
      <c r="H151" s="69" t="s">
        <v>601</v>
      </c>
      <c r="I151" s="72"/>
      <c r="J151" s="72" t="s">
        <v>466</v>
      </c>
    </row>
    <row r="152" spans="1:10" s="31" customFormat="1" ht="12.75">
      <c r="A152" s="74"/>
      <c r="B152" s="69"/>
      <c r="C152" s="102" t="s">
        <v>566</v>
      </c>
      <c r="D152" s="70"/>
      <c r="E152" s="108">
        <v>5145</v>
      </c>
      <c r="F152" s="199" t="s">
        <v>600</v>
      </c>
      <c r="G152" s="21"/>
      <c r="H152" s="69" t="s">
        <v>601</v>
      </c>
      <c r="I152" s="72"/>
      <c r="J152" s="72" t="s">
        <v>466</v>
      </c>
    </row>
    <row r="153" spans="1:10" s="31" customFormat="1" ht="25.5">
      <c r="A153" s="74"/>
      <c r="B153" s="69"/>
      <c r="C153" s="102" t="s">
        <v>567</v>
      </c>
      <c r="D153" s="70"/>
      <c r="E153" s="108">
        <v>5145</v>
      </c>
      <c r="F153" s="199" t="s">
        <v>600</v>
      </c>
      <c r="G153" s="21"/>
      <c r="H153" s="69" t="s">
        <v>601</v>
      </c>
      <c r="I153" s="72"/>
      <c r="J153" s="72" t="s">
        <v>466</v>
      </c>
    </row>
    <row r="154" spans="1:10" s="31" customFormat="1" ht="12.75">
      <c r="A154" s="74"/>
      <c r="B154" s="69"/>
      <c r="C154" s="98" t="s">
        <v>568</v>
      </c>
      <c r="D154" s="70"/>
      <c r="E154" s="108">
        <v>5145</v>
      </c>
      <c r="F154" s="199" t="s">
        <v>600</v>
      </c>
      <c r="G154" s="21"/>
      <c r="H154" s="69" t="s">
        <v>601</v>
      </c>
      <c r="I154" s="72"/>
      <c r="J154" s="72" t="s">
        <v>466</v>
      </c>
    </row>
    <row r="155" spans="1:10" s="31" customFormat="1" ht="12.75">
      <c r="A155" s="74"/>
      <c r="B155" s="69"/>
      <c r="C155" s="102" t="s">
        <v>569</v>
      </c>
      <c r="D155" s="70"/>
      <c r="E155" s="108">
        <v>5145</v>
      </c>
      <c r="F155" s="199" t="s">
        <v>600</v>
      </c>
      <c r="G155" s="21"/>
      <c r="H155" s="69" t="s">
        <v>601</v>
      </c>
      <c r="I155" s="72"/>
      <c r="J155" s="72" t="s">
        <v>466</v>
      </c>
    </row>
    <row r="156" spans="1:10" s="31" customFormat="1" ht="12.75">
      <c r="A156" s="74"/>
      <c r="B156" s="69"/>
      <c r="C156" s="102" t="s">
        <v>570</v>
      </c>
      <c r="D156" s="70"/>
      <c r="E156" s="108">
        <v>5145</v>
      </c>
      <c r="F156" s="199" t="s">
        <v>600</v>
      </c>
      <c r="G156" s="21"/>
      <c r="H156" s="69" t="s">
        <v>601</v>
      </c>
      <c r="I156" s="72"/>
      <c r="J156" s="72" t="s">
        <v>466</v>
      </c>
    </row>
    <row r="157" spans="1:10" s="31" customFormat="1" ht="15">
      <c r="A157" s="74"/>
      <c r="B157" s="69"/>
      <c r="C157" s="102" t="s">
        <v>571</v>
      </c>
      <c r="D157" s="70"/>
      <c r="E157" s="108">
        <v>5145</v>
      </c>
      <c r="F157" s="199" t="s">
        <v>600</v>
      </c>
      <c r="G157" s="17"/>
      <c r="H157" s="69" t="s">
        <v>601</v>
      </c>
      <c r="I157" s="72"/>
      <c r="J157" s="72" t="s">
        <v>466</v>
      </c>
    </row>
    <row r="158" spans="1:10" s="31" customFormat="1" ht="15">
      <c r="A158" s="74"/>
      <c r="B158" s="69"/>
      <c r="C158" s="102" t="s">
        <v>579</v>
      </c>
      <c r="D158" s="70"/>
      <c r="E158" s="108">
        <v>5145</v>
      </c>
      <c r="F158" s="199" t="s">
        <v>600</v>
      </c>
      <c r="G158" s="17"/>
      <c r="H158" s="69" t="s">
        <v>601</v>
      </c>
      <c r="I158" s="72"/>
      <c r="J158" s="72" t="s">
        <v>466</v>
      </c>
    </row>
    <row r="159" spans="1:10" s="31" customFormat="1" ht="15">
      <c r="A159" s="74"/>
      <c r="B159" s="69"/>
      <c r="C159" s="102" t="s">
        <v>580</v>
      </c>
      <c r="D159" s="70"/>
      <c r="E159" s="108">
        <v>5145</v>
      </c>
      <c r="F159" s="199" t="s">
        <v>600</v>
      </c>
      <c r="G159" s="17"/>
      <c r="H159" s="69" t="s">
        <v>601</v>
      </c>
      <c r="I159" s="72"/>
      <c r="J159" s="72" t="s">
        <v>466</v>
      </c>
    </row>
    <row r="160" spans="1:10" s="31" customFormat="1" ht="15">
      <c r="A160" s="74"/>
      <c r="B160" s="69"/>
      <c r="C160" s="102" t="s">
        <v>603</v>
      </c>
      <c r="D160" s="70"/>
      <c r="E160" s="108">
        <v>5145</v>
      </c>
      <c r="F160" s="199" t="s">
        <v>600</v>
      </c>
      <c r="G160" s="17"/>
      <c r="H160" s="69" t="s">
        <v>601</v>
      </c>
      <c r="I160" s="72"/>
      <c r="J160" s="72" t="s">
        <v>466</v>
      </c>
    </row>
    <row r="161" spans="1:10" s="31" customFormat="1" ht="15">
      <c r="A161" s="74"/>
      <c r="B161" s="69"/>
      <c r="C161" s="102" t="s">
        <v>584</v>
      </c>
      <c r="D161" s="70"/>
      <c r="E161" s="108">
        <v>5145</v>
      </c>
      <c r="F161" s="199" t="s">
        <v>600</v>
      </c>
      <c r="G161" s="17"/>
      <c r="H161" s="69" t="s">
        <v>601</v>
      </c>
      <c r="I161" s="72"/>
      <c r="J161" s="72" t="s">
        <v>466</v>
      </c>
    </row>
    <row r="162" spans="1:10" s="31" customFormat="1" ht="15">
      <c r="A162" s="74"/>
      <c r="B162" s="69"/>
      <c r="C162" s="102" t="s">
        <v>585</v>
      </c>
      <c r="D162" s="70"/>
      <c r="E162" s="108">
        <v>5145</v>
      </c>
      <c r="F162" s="199" t="s">
        <v>600</v>
      </c>
      <c r="G162" s="17"/>
      <c r="H162" s="69" t="s">
        <v>601</v>
      </c>
      <c r="I162" s="72"/>
      <c r="J162" s="72" t="s">
        <v>466</v>
      </c>
    </row>
    <row r="163" spans="1:10" s="31" customFormat="1" ht="15">
      <c r="A163" s="74"/>
      <c r="B163" s="69"/>
      <c r="C163" s="102" t="s">
        <v>604</v>
      </c>
      <c r="D163" s="70"/>
      <c r="E163" s="108">
        <v>5145</v>
      </c>
      <c r="F163" s="199" t="s">
        <v>600</v>
      </c>
      <c r="G163" s="17"/>
      <c r="H163" s="69" t="s">
        <v>601</v>
      </c>
      <c r="I163" s="72"/>
      <c r="J163" s="72" t="s">
        <v>466</v>
      </c>
    </row>
    <row r="164" spans="1:10" s="31" customFormat="1" ht="15">
      <c r="A164" s="74"/>
      <c r="B164" s="69"/>
      <c r="C164" s="102" t="s">
        <v>587</v>
      </c>
      <c r="D164" s="70"/>
      <c r="E164" s="108">
        <v>5145</v>
      </c>
      <c r="F164" s="199" t="s">
        <v>600</v>
      </c>
      <c r="G164" s="17"/>
      <c r="H164" s="69" t="s">
        <v>601</v>
      </c>
      <c r="I164" s="72"/>
      <c r="J164" s="72" t="s">
        <v>466</v>
      </c>
    </row>
    <row r="165" spans="1:10" s="31" customFormat="1" ht="15">
      <c r="A165" s="74"/>
      <c r="B165" s="69"/>
      <c r="C165" s="102" t="s">
        <v>588</v>
      </c>
      <c r="D165" s="70"/>
      <c r="E165" s="108">
        <v>5145</v>
      </c>
      <c r="F165" s="199" t="s">
        <v>600</v>
      </c>
      <c r="G165" s="17"/>
      <c r="H165" s="69" t="s">
        <v>601</v>
      </c>
      <c r="I165" s="72"/>
      <c r="J165" s="72" t="s">
        <v>466</v>
      </c>
    </row>
    <row r="166" spans="1:10" s="31" customFormat="1" ht="15">
      <c r="A166" s="74"/>
      <c r="B166" s="69"/>
      <c r="C166" s="102" t="s">
        <v>589</v>
      </c>
      <c r="D166" s="70"/>
      <c r="E166" s="108">
        <v>5145</v>
      </c>
      <c r="F166" s="199" t="s">
        <v>600</v>
      </c>
      <c r="G166" s="17"/>
      <c r="H166" s="69" t="s">
        <v>601</v>
      </c>
      <c r="I166" s="72"/>
      <c r="J166" s="72" t="s">
        <v>466</v>
      </c>
    </row>
    <row r="167" spans="1:10" s="31" customFormat="1" ht="15">
      <c r="A167" s="74"/>
      <c r="B167" s="69"/>
      <c r="C167" s="102" t="s">
        <v>605</v>
      </c>
      <c r="D167" s="70"/>
      <c r="E167" s="108">
        <v>5145</v>
      </c>
      <c r="F167" s="199" t="s">
        <v>600</v>
      </c>
      <c r="G167" s="17"/>
      <c r="H167" s="69" t="s">
        <v>601</v>
      </c>
      <c r="I167" s="72"/>
      <c r="J167" s="72" t="s">
        <v>466</v>
      </c>
    </row>
    <row r="168" spans="1:10" s="31" customFormat="1" ht="15">
      <c r="A168" s="74"/>
      <c r="B168" s="69"/>
      <c r="C168" s="102" t="s">
        <v>592</v>
      </c>
      <c r="D168" s="70"/>
      <c r="E168" s="108">
        <v>5145</v>
      </c>
      <c r="F168" s="199" t="s">
        <v>600</v>
      </c>
      <c r="G168" s="17"/>
      <c r="H168" s="69" t="s">
        <v>601</v>
      </c>
      <c r="I168" s="72"/>
      <c r="J168" s="72" t="s">
        <v>466</v>
      </c>
    </row>
    <row r="169" spans="1:10" s="31" customFormat="1" ht="15">
      <c r="A169" s="74"/>
      <c r="B169" s="69"/>
      <c r="C169" s="102" t="s">
        <v>593</v>
      </c>
      <c r="D169" s="70"/>
      <c r="E169" s="108">
        <v>5145</v>
      </c>
      <c r="F169" s="199" t="s">
        <v>600</v>
      </c>
      <c r="G169" s="17"/>
      <c r="H169" s="69" t="s">
        <v>601</v>
      </c>
      <c r="I169" s="72"/>
      <c r="J169" s="72" t="s">
        <v>466</v>
      </c>
    </row>
    <row r="170" spans="1:10" s="31" customFormat="1" ht="15">
      <c r="A170" s="74"/>
      <c r="B170" s="69"/>
      <c r="C170" s="102" t="s">
        <v>594</v>
      </c>
      <c r="D170" s="70"/>
      <c r="E170" s="108">
        <v>5145</v>
      </c>
      <c r="F170" s="199" t="s">
        <v>600</v>
      </c>
      <c r="G170" s="17"/>
      <c r="H170" s="69" t="s">
        <v>601</v>
      </c>
      <c r="I170" s="72"/>
      <c r="J170" s="72" t="s">
        <v>466</v>
      </c>
    </row>
    <row r="171" spans="1:10" s="31" customFormat="1" ht="15">
      <c r="A171" s="74"/>
      <c r="B171" s="69"/>
      <c r="C171" s="102" t="s">
        <v>595</v>
      </c>
      <c r="D171" s="70"/>
      <c r="E171" s="108">
        <v>5145</v>
      </c>
      <c r="F171" s="199" t="s">
        <v>600</v>
      </c>
      <c r="G171" s="17"/>
      <c r="H171" s="69" t="s">
        <v>601</v>
      </c>
      <c r="I171" s="72"/>
      <c r="J171" s="72" t="s">
        <v>466</v>
      </c>
    </row>
    <row r="172" spans="1:10" s="31" customFormat="1" ht="15">
      <c r="A172" s="74"/>
      <c r="B172" s="69"/>
      <c r="C172" s="107" t="s">
        <v>606</v>
      </c>
      <c r="D172" s="70"/>
      <c r="E172" s="108">
        <v>5145</v>
      </c>
      <c r="F172" s="199" t="s">
        <v>600</v>
      </c>
      <c r="G172" s="17"/>
      <c r="H172" s="69" t="s">
        <v>601</v>
      </c>
      <c r="I172" s="72"/>
      <c r="J172" s="72" t="s">
        <v>466</v>
      </c>
    </row>
    <row r="173" spans="1:10" s="31" customFormat="1" ht="15">
      <c r="A173" s="74"/>
      <c r="B173" s="74" t="s">
        <v>607</v>
      </c>
      <c r="C173" s="102"/>
      <c r="D173" s="70"/>
      <c r="E173" s="108"/>
      <c r="F173" s="199"/>
      <c r="G173" s="17"/>
      <c r="H173" s="69"/>
      <c r="I173" s="72"/>
      <c r="J173" s="72"/>
    </row>
    <row r="174" spans="5:6" ht="15">
      <c r="E174" s="194"/>
      <c r="F174" s="197"/>
    </row>
    <row r="175" spans="2:6" ht="15">
      <c r="B175" s="40" t="s">
        <v>608</v>
      </c>
      <c r="E175" s="195"/>
      <c r="F175" s="198"/>
    </row>
    <row r="176" spans="3:10" ht="15">
      <c r="C176" s="98" t="s">
        <v>609</v>
      </c>
      <c r="E176" s="101">
        <v>5150</v>
      </c>
      <c r="F176" s="196" t="s">
        <v>610</v>
      </c>
      <c r="H176" s="69" t="s">
        <v>241</v>
      </c>
      <c r="J176" s="72" t="s">
        <v>466</v>
      </c>
    </row>
    <row r="177" spans="1:10" s="28" customFormat="1" ht="15">
      <c r="A177" s="40"/>
      <c r="B177" s="38"/>
      <c r="C177" s="98" t="s">
        <v>611</v>
      </c>
      <c r="D177" s="70"/>
      <c r="E177" s="101">
        <v>5150</v>
      </c>
      <c r="F177" s="196" t="s">
        <v>610</v>
      </c>
      <c r="G177" s="17"/>
      <c r="H177" s="69" t="s">
        <v>241</v>
      </c>
      <c r="I177" s="72"/>
      <c r="J177" s="72" t="s">
        <v>466</v>
      </c>
    </row>
    <row r="178" spans="1:10" s="28" customFormat="1" ht="15">
      <c r="A178" s="40"/>
      <c r="B178" s="38"/>
      <c r="C178" s="98" t="s">
        <v>612</v>
      </c>
      <c r="D178" s="70"/>
      <c r="E178" s="101">
        <v>5150</v>
      </c>
      <c r="F178" s="196" t="s">
        <v>610</v>
      </c>
      <c r="G178" s="17"/>
      <c r="H178" s="69" t="s">
        <v>241</v>
      </c>
      <c r="I178" s="72"/>
      <c r="J178" s="72" t="s">
        <v>466</v>
      </c>
    </row>
    <row r="179" spans="1:10" ht="15">
      <c r="A179" s="74"/>
      <c r="C179" s="98" t="s">
        <v>568</v>
      </c>
      <c r="E179" s="101">
        <v>5150</v>
      </c>
      <c r="F179" s="196" t="s">
        <v>610</v>
      </c>
      <c r="H179" s="69" t="s">
        <v>241</v>
      </c>
      <c r="J179" s="72" t="s">
        <v>466</v>
      </c>
    </row>
    <row r="180" spans="1:10" ht="15">
      <c r="A180" s="74"/>
      <c r="C180" s="98" t="s">
        <v>569</v>
      </c>
      <c r="E180" s="101">
        <v>5150</v>
      </c>
      <c r="F180" s="196" t="s">
        <v>610</v>
      </c>
      <c r="H180" s="69" t="s">
        <v>241</v>
      </c>
      <c r="J180" s="72" t="s">
        <v>466</v>
      </c>
    </row>
    <row r="181" spans="3:10" ht="15">
      <c r="C181" s="102" t="s">
        <v>613</v>
      </c>
      <c r="E181" s="101">
        <v>5150</v>
      </c>
      <c r="F181" s="196" t="s">
        <v>610</v>
      </c>
      <c r="H181" s="69" t="s">
        <v>241</v>
      </c>
      <c r="J181" s="72" t="s">
        <v>466</v>
      </c>
    </row>
    <row r="182" spans="3:10" ht="15">
      <c r="C182" s="102" t="s">
        <v>614</v>
      </c>
      <c r="E182" s="101">
        <v>5150</v>
      </c>
      <c r="F182" s="196" t="s">
        <v>610</v>
      </c>
      <c r="H182" s="69" t="s">
        <v>241</v>
      </c>
      <c r="J182" s="72" t="s">
        <v>466</v>
      </c>
    </row>
    <row r="183" spans="3:10" ht="15">
      <c r="C183" s="102" t="s">
        <v>615</v>
      </c>
      <c r="E183" s="101">
        <v>5150</v>
      </c>
      <c r="F183" s="196" t="s">
        <v>610</v>
      </c>
      <c r="H183" s="69" t="s">
        <v>241</v>
      </c>
      <c r="J183" s="72" t="s">
        <v>466</v>
      </c>
    </row>
    <row r="184" spans="3:10" ht="15">
      <c r="C184" s="109" t="s">
        <v>587</v>
      </c>
      <c r="E184" s="101">
        <v>5150</v>
      </c>
      <c r="F184" s="196" t="s">
        <v>610</v>
      </c>
      <c r="H184" s="69" t="s">
        <v>241</v>
      </c>
      <c r="J184" s="72" t="s">
        <v>466</v>
      </c>
    </row>
    <row r="185" spans="3:10" ht="15">
      <c r="C185" s="98" t="s">
        <v>616</v>
      </c>
      <c r="E185" s="101">
        <v>5150</v>
      </c>
      <c r="F185" s="196" t="s">
        <v>610</v>
      </c>
      <c r="H185" s="69" t="s">
        <v>241</v>
      </c>
      <c r="J185" s="72" t="s">
        <v>466</v>
      </c>
    </row>
    <row r="186" spans="3:10" ht="15">
      <c r="C186" s="102" t="s">
        <v>617</v>
      </c>
      <c r="E186" s="101">
        <v>5150</v>
      </c>
      <c r="F186" s="196" t="s">
        <v>610</v>
      </c>
      <c r="H186" s="69" t="s">
        <v>241</v>
      </c>
      <c r="J186" s="72" t="s">
        <v>466</v>
      </c>
    </row>
    <row r="187" spans="3:10" ht="15">
      <c r="C187" s="102" t="s">
        <v>618</v>
      </c>
      <c r="E187" s="101">
        <v>5150</v>
      </c>
      <c r="F187" s="196" t="s">
        <v>610</v>
      </c>
      <c r="H187" s="69" t="s">
        <v>241</v>
      </c>
      <c r="J187" s="72" t="s">
        <v>466</v>
      </c>
    </row>
    <row r="188" spans="3:10" ht="15">
      <c r="C188" s="102" t="s">
        <v>619</v>
      </c>
      <c r="E188" s="101">
        <v>5150</v>
      </c>
      <c r="F188" s="196" t="s">
        <v>610</v>
      </c>
      <c r="H188" s="69" t="s">
        <v>241</v>
      </c>
      <c r="J188" s="72" t="s">
        <v>466</v>
      </c>
    </row>
    <row r="189" spans="3:10" ht="15">
      <c r="C189" s="102" t="s">
        <v>620</v>
      </c>
      <c r="E189" s="101">
        <v>5150</v>
      </c>
      <c r="F189" s="196" t="s">
        <v>610</v>
      </c>
      <c r="H189" s="69" t="s">
        <v>241</v>
      </c>
      <c r="J189" s="72" t="s">
        <v>466</v>
      </c>
    </row>
    <row r="190" spans="3:10" ht="15">
      <c r="C190" s="102" t="s">
        <v>595</v>
      </c>
      <c r="E190" s="101">
        <v>5150</v>
      </c>
      <c r="F190" s="196" t="s">
        <v>610</v>
      </c>
      <c r="H190" s="69" t="s">
        <v>241</v>
      </c>
      <c r="J190" s="72" t="s">
        <v>466</v>
      </c>
    </row>
    <row r="191" spans="3:10" ht="15">
      <c r="C191" s="107" t="s">
        <v>621</v>
      </c>
      <c r="E191" s="101">
        <v>5150</v>
      </c>
      <c r="F191" s="196" t="s">
        <v>610</v>
      </c>
      <c r="H191" s="69" t="s">
        <v>241</v>
      </c>
      <c r="J191" s="72" t="s">
        <v>466</v>
      </c>
    </row>
    <row r="192" spans="1:10" s="28" customFormat="1" ht="15">
      <c r="A192" s="40"/>
      <c r="B192" s="40" t="s">
        <v>622</v>
      </c>
      <c r="C192" s="98"/>
      <c r="D192" s="70"/>
      <c r="E192" s="195"/>
      <c r="F192" s="198"/>
      <c r="G192" s="17"/>
      <c r="H192" s="69"/>
      <c r="I192" s="72"/>
      <c r="J192" s="72"/>
    </row>
    <row r="193" spans="1:10" s="28" customFormat="1" ht="15">
      <c r="A193" s="40"/>
      <c r="B193" s="40"/>
      <c r="C193" s="98"/>
      <c r="D193" s="70"/>
      <c r="E193" s="195"/>
      <c r="F193" s="198"/>
      <c r="G193" s="17"/>
      <c r="H193" s="69"/>
      <c r="I193" s="72"/>
      <c r="J193" s="72"/>
    </row>
    <row r="194" spans="2:6" ht="15">
      <c r="B194" s="40" t="s">
        <v>623</v>
      </c>
      <c r="E194" s="105"/>
      <c r="F194" s="186"/>
    </row>
    <row r="195" spans="3:10" ht="15">
      <c r="C195" s="102" t="s">
        <v>624</v>
      </c>
      <c r="E195" s="101">
        <v>5155</v>
      </c>
      <c r="F195" s="196" t="s">
        <v>625</v>
      </c>
      <c r="H195" s="69" t="s">
        <v>623</v>
      </c>
      <c r="J195" s="72" t="s">
        <v>466</v>
      </c>
    </row>
    <row r="196" spans="3:10" ht="15">
      <c r="C196" s="102" t="s">
        <v>626</v>
      </c>
      <c r="E196" s="101">
        <v>5155</v>
      </c>
      <c r="F196" s="196" t="s">
        <v>625</v>
      </c>
      <c r="H196" s="69" t="s">
        <v>623</v>
      </c>
      <c r="J196" s="72" t="s">
        <v>466</v>
      </c>
    </row>
    <row r="197" spans="3:10" ht="15">
      <c r="C197" s="98" t="s">
        <v>627</v>
      </c>
      <c r="E197" s="101">
        <v>5155</v>
      </c>
      <c r="F197" s="196" t="s">
        <v>625</v>
      </c>
      <c r="H197" s="69" t="s">
        <v>623</v>
      </c>
      <c r="J197" s="72" t="s">
        <v>466</v>
      </c>
    </row>
    <row r="198" spans="3:10" ht="15">
      <c r="C198" s="98" t="s">
        <v>628</v>
      </c>
      <c r="E198" s="101">
        <v>5155</v>
      </c>
      <c r="F198" s="196" t="s">
        <v>625</v>
      </c>
      <c r="H198" s="69" t="s">
        <v>623</v>
      </c>
      <c r="J198" s="72" t="s">
        <v>466</v>
      </c>
    </row>
    <row r="199" spans="3:10" ht="15">
      <c r="C199" s="98" t="s">
        <v>629</v>
      </c>
      <c r="E199" s="101">
        <v>5155</v>
      </c>
      <c r="F199" s="196" t="s">
        <v>625</v>
      </c>
      <c r="H199" s="69" t="s">
        <v>623</v>
      </c>
      <c r="J199" s="72" t="s">
        <v>466</v>
      </c>
    </row>
    <row r="200" spans="3:10" ht="15">
      <c r="C200" s="98" t="s">
        <v>630</v>
      </c>
      <c r="E200" s="101">
        <v>5155</v>
      </c>
      <c r="F200" s="196" t="s">
        <v>625</v>
      </c>
      <c r="H200" s="69" t="s">
        <v>623</v>
      </c>
      <c r="J200" s="72" t="s">
        <v>466</v>
      </c>
    </row>
    <row r="201" spans="3:10" ht="15">
      <c r="C201" s="107" t="s">
        <v>631</v>
      </c>
      <c r="E201" s="101">
        <v>5155</v>
      </c>
      <c r="F201" s="196" t="s">
        <v>625</v>
      </c>
      <c r="H201" s="69" t="s">
        <v>623</v>
      </c>
      <c r="J201" s="72" t="s">
        <v>466</v>
      </c>
    </row>
    <row r="202" spans="2:6" ht="15">
      <c r="B202" s="40" t="s">
        <v>632</v>
      </c>
      <c r="E202" s="105"/>
      <c r="F202" s="186"/>
    </row>
    <row r="203" spans="1:10" s="29" customFormat="1" ht="15">
      <c r="A203" s="40"/>
      <c r="B203" s="38"/>
      <c r="C203" s="98"/>
      <c r="D203" s="70"/>
      <c r="E203" s="105"/>
      <c r="F203" s="186"/>
      <c r="G203" s="17"/>
      <c r="H203" s="69"/>
      <c r="I203" s="72"/>
      <c r="J203" s="72"/>
    </row>
    <row r="204" spans="2:6" ht="15">
      <c r="B204" s="40" t="s">
        <v>633</v>
      </c>
      <c r="E204" s="101"/>
      <c r="F204" s="196"/>
    </row>
    <row r="205" spans="2:10" ht="15">
      <c r="B205" s="40"/>
      <c r="C205" s="98" t="s">
        <v>634</v>
      </c>
      <c r="E205" s="101">
        <v>5160</v>
      </c>
      <c r="F205" s="196" t="s">
        <v>635</v>
      </c>
      <c r="H205" s="69" t="s">
        <v>636</v>
      </c>
      <c r="J205" s="72" t="s">
        <v>466</v>
      </c>
    </row>
    <row r="206" spans="2:10" ht="15">
      <c r="B206" s="40"/>
      <c r="C206" s="98" t="s">
        <v>637</v>
      </c>
      <c r="E206" s="101">
        <v>5160</v>
      </c>
      <c r="F206" s="196" t="s">
        <v>635</v>
      </c>
      <c r="H206" s="69" t="s">
        <v>636</v>
      </c>
      <c r="J206" s="72" t="s">
        <v>466</v>
      </c>
    </row>
    <row r="207" spans="2:10" ht="15">
      <c r="B207" s="40"/>
      <c r="C207" s="98" t="s">
        <v>638</v>
      </c>
      <c r="E207" s="101">
        <v>5160</v>
      </c>
      <c r="F207" s="196" t="s">
        <v>635</v>
      </c>
      <c r="H207" s="69" t="s">
        <v>636</v>
      </c>
      <c r="J207" s="72" t="s">
        <v>466</v>
      </c>
    </row>
    <row r="208" spans="2:10" ht="12.75">
      <c r="B208" s="40"/>
      <c r="C208" s="98" t="s">
        <v>639</v>
      </c>
      <c r="E208" s="101">
        <v>5160</v>
      </c>
      <c r="F208" s="196" t="s">
        <v>635</v>
      </c>
      <c r="G208" s="22"/>
      <c r="H208" s="69" t="s">
        <v>636</v>
      </c>
      <c r="J208" s="72" t="s">
        <v>466</v>
      </c>
    </row>
    <row r="209" spans="2:10" ht="12.75">
      <c r="B209" s="40"/>
      <c r="C209" s="98" t="s">
        <v>640</v>
      </c>
      <c r="E209" s="101">
        <v>5160</v>
      </c>
      <c r="F209" s="196" t="s">
        <v>635</v>
      </c>
      <c r="G209" s="22"/>
      <c r="H209" s="69" t="s">
        <v>636</v>
      </c>
      <c r="J209" s="72" t="s">
        <v>466</v>
      </c>
    </row>
    <row r="210" spans="2:10" ht="12.75">
      <c r="B210" s="40"/>
      <c r="C210" s="107" t="s">
        <v>641</v>
      </c>
      <c r="E210" s="101">
        <v>5160</v>
      </c>
      <c r="F210" s="196" t="s">
        <v>635</v>
      </c>
      <c r="G210" s="22"/>
      <c r="H210" s="69" t="s">
        <v>636</v>
      </c>
      <c r="J210" s="72" t="s">
        <v>466</v>
      </c>
    </row>
    <row r="211" spans="2:6" ht="15">
      <c r="B211" s="40" t="s">
        <v>642</v>
      </c>
      <c r="E211" s="101"/>
      <c r="F211" s="196"/>
    </row>
    <row r="212" spans="2:6" ht="15">
      <c r="B212" s="40"/>
      <c r="E212" s="101"/>
      <c r="F212" s="196"/>
    </row>
    <row r="213" spans="2:6" ht="15">
      <c r="B213" s="40" t="s">
        <v>643</v>
      </c>
      <c r="E213" s="101"/>
      <c r="F213" s="196"/>
    </row>
    <row r="214" spans="2:10" ht="15">
      <c r="B214" s="40"/>
      <c r="C214" s="98" t="s">
        <v>644</v>
      </c>
      <c r="E214" s="101">
        <v>5165</v>
      </c>
      <c r="F214" s="196" t="s">
        <v>645</v>
      </c>
      <c r="H214" s="69" t="s">
        <v>646</v>
      </c>
      <c r="J214" s="72" t="s">
        <v>466</v>
      </c>
    </row>
    <row r="215" spans="2:10" ht="15">
      <c r="B215" s="40"/>
      <c r="C215" s="98" t="s">
        <v>647</v>
      </c>
      <c r="E215" s="101">
        <v>5165</v>
      </c>
      <c r="F215" s="196" t="s">
        <v>645</v>
      </c>
      <c r="H215" s="69" t="s">
        <v>646</v>
      </c>
      <c r="J215" s="72" t="s">
        <v>466</v>
      </c>
    </row>
    <row r="216" spans="2:10" ht="15">
      <c r="B216" s="40"/>
      <c r="C216" s="107" t="s">
        <v>648</v>
      </c>
      <c r="E216" s="101">
        <v>5165</v>
      </c>
      <c r="F216" s="196" t="s">
        <v>645</v>
      </c>
      <c r="H216" s="69" t="s">
        <v>646</v>
      </c>
      <c r="J216" s="72" t="s">
        <v>466</v>
      </c>
    </row>
    <row r="217" spans="2:6" ht="15">
      <c r="B217" s="40" t="s">
        <v>649</v>
      </c>
      <c r="E217" s="101"/>
      <c r="F217" s="196"/>
    </row>
    <row r="218" spans="5:6" ht="15">
      <c r="E218" s="101"/>
      <c r="F218" s="196"/>
    </row>
    <row r="219" spans="2:6" ht="15">
      <c r="B219" s="40" t="s">
        <v>650</v>
      </c>
      <c r="E219" s="101"/>
      <c r="F219" s="196"/>
    </row>
    <row r="220" spans="3:10" ht="15">
      <c r="C220" s="98" t="s">
        <v>651</v>
      </c>
      <c r="E220" s="101">
        <v>5170</v>
      </c>
      <c r="F220" s="196" t="s">
        <v>652</v>
      </c>
      <c r="H220" s="69" t="s">
        <v>650</v>
      </c>
      <c r="J220" s="72" t="s">
        <v>466</v>
      </c>
    </row>
    <row r="221" spans="3:10" ht="15">
      <c r="C221" s="98" t="s">
        <v>653</v>
      </c>
      <c r="E221" s="101">
        <v>5170</v>
      </c>
      <c r="F221" s="196" t="s">
        <v>652</v>
      </c>
      <c r="H221" s="69" t="s">
        <v>650</v>
      </c>
      <c r="J221" s="72" t="s">
        <v>466</v>
      </c>
    </row>
    <row r="222" spans="3:10" ht="15">
      <c r="C222" s="98" t="s">
        <v>654</v>
      </c>
      <c r="E222" s="101">
        <v>5170</v>
      </c>
      <c r="F222" s="196" t="s">
        <v>652</v>
      </c>
      <c r="H222" s="69" t="s">
        <v>650</v>
      </c>
      <c r="J222" s="72" t="s">
        <v>466</v>
      </c>
    </row>
    <row r="223" spans="3:10" ht="15">
      <c r="C223" s="107" t="s">
        <v>655</v>
      </c>
      <c r="E223" s="101">
        <v>5170</v>
      </c>
      <c r="F223" s="196" t="s">
        <v>652</v>
      </c>
      <c r="H223" s="69" t="s">
        <v>650</v>
      </c>
      <c r="J223" s="72" t="s">
        <v>466</v>
      </c>
    </row>
    <row r="224" spans="2:6" ht="15">
      <c r="B224" s="40" t="s">
        <v>656</v>
      </c>
      <c r="C224" s="107"/>
      <c r="E224" s="101"/>
      <c r="F224" s="196"/>
    </row>
    <row r="225" spans="5:6" ht="15">
      <c r="E225" s="105"/>
      <c r="F225" s="186"/>
    </row>
    <row r="226" spans="2:6" ht="15">
      <c r="B226" s="40" t="s">
        <v>657</v>
      </c>
      <c r="E226" s="105"/>
      <c r="F226" s="186"/>
    </row>
    <row r="227" spans="3:10" ht="15">
      <c r="C227" s="102" t="s">
        <v>658</v>
      </c>
      <c r="E227" s="101">
        <v>5175</v>
      </c>
      <c r="F227" s="196" t="s">
        <v>659</v>
      </c>
      <c r="H227" s="69" t="s">
        <v>657</v>
      </c>
      <c r="J227" s="72" t="s">
        <v>466</v>
      </c>
    </row>
    <row r="228" spans="3:10" ht="15">
      <c r="C228" s="98" t="s">
        <v>660</v>
      </c>
      <c r="E228" s="101">
        <v>5175</v>
      </c>
      <c r="F228" s="196" t="s">
        <v>659</v>
      </c>
      <c r="H228" s="69" t="s">
        <v>657</v>
      </c>
      <c r="J228" s="72" t="s">
        <v>466</v>
      </c>
    </row>
    <row r="229" spans="3:10" ht="15">
      <c r="C229" s="98" t="s">
        <v>661</v>
      </c>
      <c r="E229" s="101">
        <v>5175</v>
      </c>
      <c r="F229" s="196" t="s">
        <v>659</v>
      </c>
      <c r="H229" s="69" t="s">
        <v>657</v>
      </c>
      <c r="J229" s="72" t="s">
        <v>466</v>
      </c>
    </row>
    <row r="230" spans="3:10" ht="15">
      <c r="C230" s="98" t="s">
        <v>662</v>
      </c>
      <c r="E230" s="101">
        <v>5175</v>
      </c>
      <c r="F230" s="196" t="s">
        <v>659</v>
      </c>
      <c r="H230" s="69" t="s">
        <v>657</v>
      </c>
      <c r="J230" s="72" t="s">
        <v>466</v>
      </c>
    </row>
    <row r="231" spans="3:10" ht="15">
      <c r="C231" s="98" t="s">
        <v>663</v>
      </c>
      <c r="E231" s="101">
        <v>5175</v>
      </c>
      <c r="F231" s="196" t="s">
        <v>659</v>
      </c>
      <c r="H231" s="69" t="s">
        <v>657</v>
      </c>
      <c r="J231" s="72" t="s">
        <v>466</v>
      </c>
    </row>
    <row r="232" spans="3:10" ht="15">
      <c r="C232" s="107" t="s">
        <v>664</v>
      </c>
      <c r="E232" s="101">
        <v>5175</v>
      </c>
      <c r="F232" s="196" t="s">
        <v>659</v>
      </c>
      <c r="H232" s="69" t="s">
        <v>657</v>
      </c>
      <c r="J232" s="72" t="s">
        <v>466</v>
      </c>
    </row>
    <row r="233" spans="1:10" s="28" customFormat="1" ht="15">
      <c r="A233" s="40"/>
      <c r="B233" s="40" t="s">
        <v>665</v>
      </c>
      <c r="C233" s="98"/>
      <c r="D233" s="70"/>
      <c r="E233" s="105"/>
      <c r="F233" s="186"/>
      <c r="G233" s="17"/>
      <c r="H233" s="69"/>
      <c r="I233" s="72"/>
      <c r="J233" s="72"/>
    </row>
    <row r="234" spans="5:6" ht="15">
      <c r="E234" s="105"/>
      <c r="F234" s="186"/>
    </row>
    <row r="235" spans="2:6" ht="15">
      <c r="B235" s="40" t="s">
        <v>937</v>
      </c>
      <c r="E235" s="105"/>
      <c r="F235" s="186"/>
    </row>
    <row r="236" spans="3:10" ht="15">
      <c r="C236" s="98" t="s">
        <v>666</v>
      </c>
      <c r="E236" s="101">
        <v>5180</v>
      </c>
      <c r="F236" s="196" t="s">
        <v>667</v>
      </c>
      <c r="H236" s="69" t="s">
        <v>668</v>
      </c>
      <c r="J236" s="72" t="s">
        <v>466</v>
      </c>
    </row>
    <row r="237" spans="3:10" ht="15">
      <c r="C237" s="98" t="s">
        <v>669</v>
      </c>
      <c r="E237" s="101">
        <v>5185</v>
      </c>
      <c r="F237" s="196" t="s">
        <v>670</v>
      </c>
      <c r="H237" s="69" t="s">
        <v>668</v>
      </c>
      <c r="J237" s="72" t="s">
        <v>466</v>
      </c>
    </row>
    <row r="238" spans="3:10" ht="15">
      <c r="C238" s="107" t="s">
        <v>671</v>
      </c>
      <c r="E238" s="101">
        <v>5185</v>
      </c>
      <c r="F238" s="196" t="s">
        <v>670</v>
      </c>
      <c r="H238" s="69" t="s">
        <v>668</v>
      </c>
      <c r="J238" s="72" t="s">
        <v>466</v>
      </c>
    </row>
    <row r="239" spans="2:6" ht="15">
      <c r="B239" s="40" t="s">
        <v>672</v>
      </c>
      <c r="C239" s="104"/>
      <c r="E239" s="105"/>
      <c r="F239" s="186"/>
    </row>
    <row r="240" spans="5:6" ht="15">
      <c r="E240" s="105"/>
      <c r="F240" s="186"/>
    </row>
    <row r="241" spans="2:6" ht="15">
      <c r="B241" s="40" t="s">
        <v>673</v>
      </c>
      <c r="E241" s="105"/>
      <c r="F241" s="186"/>
    </row>
    <row r="242" spans="3:10" ht="15">
      <c r="C242" s="98" t="s">
        <v>674</v>
      </c>
      <c r="E242" s="101">
        <v>5190</v>
      </c>
      <c r="F242" s="196" t="s">
        <v>676</v>
      </c>
      <c r="H242" s="69" t="s">
        <v>677</v>
      </c>
      <c r="J242" s="72" t="s">
        <v>466</v>
      </c>
    </row>
    <row r="243" spans="3:10" ht="15">
      <c r="C243" s="98" t="s">
        <v>675</v>
      </c>
      <c r="E243" s="101">
        <v>5190</v>
      </c>
      <c r="F243" s="196" t="s">
        <v>676</v>
      </c>
      <c r="H243" s="69" t="s">
        <v>677</v>
      </c>
      <c r="J243" s="72" t="s">
        <v>466</v>
      </c>
    </row>
    <row r="244" spans="3:10" ht="15">
      <c r="C244" s="98" t="s">
        <v>678</v>
      </c>
      <c r="E244" s="101">
        <v>5190</v>
      </c>
      <c r="F244" s="196" t="s">
        <v>676</v>
      </c>
      <c r="H244" s="69" t="s">
        <v>677</v>
      </c>
      <c r="J244" s="72" t="s">
        <v>466</v>
      </c>
    </row>
    <row r="245" spans="3:10" ht="15">
      <c r="C245" s="98" t="s">
        <v>679</v>
      </c>
      <c r="E245" s="101">
        <v>5190</v>
      </c>
      <c r="F245" s="196" t="s">
        <v>676</v>
      </c>
      <c r="H245" s="69" t="s">
        <v>677</v>
      </c>
      <c r="J245" s="72" t="s">
        <v>466</v>
      </c>
    </row>
    <row r="246" spans="3:10" ht="15">
      <c r="C246" s="98" t="s">
        <v>680</v>
      </c>
      <c r="E246" s="101">
        <v>5190</v>
      </c>
      <c r="F246" s="196" t="s">
        <v>676</v>
      </c>
      <c r="H246" s="69" t="s">
        <v>677</v>
      </c>
      <c r="J246" s="72" t="s">
        <v>466</v>
      </c>
    </row>
    <row r="247" spans="3:10" ht="15">
      <c r="C247" s="98" t="s">
        <v>681</v>
      </c>
      <c r="E247" s="101">
        <v>5190</v>
      </c>
      <c r="F247" s="196" t="s">
        <v>676</v>
      </c>
      <c r="H247" s="69" t="s">
        <v>677</v>
      </c>
      <c r="J247" s="72" t="s">
        <v>466</v>
      </c>
    </row>
    <row r="248" spans="3:10" ht="15">
      <c r="C248" s="98" t="s">
        <v>682</v>
      </c>
      <c r="E248" s="101">
        <v>5190</v>
      </c>
      <c r="F248" s="196" t="s">
        <v>676</v>
      </c>
      <c r="H248" s="69" t="s">
        <v>677</v>
      </c>
      <c r="J248" s="72" t="s">
        <v>466</v>
      </c>
    </row>
    <row r="249" spans="3:10" ht="12.75">
      <c r="C249" s="107" t="s">
        <v>683</v>
      </c>
      <c r="E249" s="101">
        <v>5190</v>
      </c>
      <c r="F249" s="196" t="s">
        <v>676</v>
      </c>
      <c r="G249" s="22"/>
      <c r="H249" s="69" t="s">
        <v>677</v>
      </c>
      <c r="J249" s="72" t="s">
        <v>466</v>
      </c>
    </row>
    <row r="250" spans="2:7" ht="12.75">
      <c r="B250" s="40" t="s">
        <v>684</v>
      </c>
      <c r="E250" s="105"/>
      <c r="F250" s="186"/>
      <c r="G250" s="22"/>
    </row>
    <row r="251" spans="5:6" ht="15">
      <c r="E251" s="105"/>
      <c r="F251" s="186"/>
    </row>
    <row r="252" spans="1:8" ht="15">
      <c r="A252" s="40" t="s">
        <v>685</v>
      </c>
      <c r="E252" s="101">
        <v>5195</v>
      </c>
      <c r="F252" s="200" t="s">
        <v>686</v>
      </c>
      <c r="H252" s="97" t="s">
        <v>687</v>
      </c>
    </row>
    <row r="253" spans="5:6" ht="15">
      <c r="E253" s="105"/>
      <c r="F253" s="186"/>
    </row>
    <row r="254" spans="1:8" ht="15">
      <c r="A254" s="92" t="s">
        <v>688</v>
      </c>
      <c r="E254" s="105"/>
      <c r="F254" s="186"/>
      <c r="H254" s="97" t="s">
        <v>689</v>
      </c>
    </row>
    <row r="255" spans="2:9" ht="51.75" customHeight="1">
      <c r="B255" s="283" t="s">
        <v>978</v>
      </c>
      <c r="C255" s="284"/>
      <c r="D255" s="61"/>
      <c r="E255" s="105"/>
      <c r="F255" s="186"/>
      <c r="H255" s="74"/>
      <c r="I255" s="65"/>
    </row>
    <row r="256" spans="3:6" ht="15">
      <c r="C256" s="98" t="s">
        <v>690</v>
      </c>
      <c r="E256" s="101"/>
      <c r="F256" s="196"/>
    </row>
    <row r="257" spans="3:6" ht="15">
      <c r="C257" s="98" t="s">
        <v>691</v>
      </c>
      <c r="E257" s="101"/>
      <c r="F257" s="196"/>
    </row>
    <row r="258" spans="3:6" ht="15">
      <c r="C258" s="98" t="s">
        <v>692</v>
      </c>
      <c r="E258" s="101"/>
      <c r="F258" s="196"/>
    </row>
    <row r="259" spans="3:6" ht="15">
      <c r="C259" s="107" t="s">
        <v>693</v>
      </c>
      <c r="E259" s="101"/>
      <c r="F259" s="196"/>
    </row>
    <row r="260" spans="3:6" ht="15">
      <c r="C260" s="107"/>
      <c r="E260" s="101"/>
      <c r="F260" s="196"/>
    </row>
    <row r="261" spans="2:6" ht="15">
      <c r="B261" s="40" t="s">
        <v>694</v>
      </c>
      <c r="E261" s="101"/>
      <c r="F261" s="196"/>
    </row>
    <row r="262" spans="2:10" ht="15">
      <c r="B262" s="69"/>
      <c r="C262" s="103" t="s">
        <v>695</v>
      </c>
      <c r="D262" s="61"/>
      <c r="E262" s="101">
        <v>5205</v>
      </c>
      <c r="F262" s="196" t="s">
        <v>696</v>
      </c>
      <c r="H262" s="69" t="s">
        <v>697</v>
      </c>
      <c r="J262" s="72" t="s">
        <v>689</v>
      </c>
    </row>
    <row r="263" spans="3:10" ht="15">
      <c r="C263" s="102" t="s">
        <v>982</v>
      </c>
      <c r="E263" s="101">
        <v>5205</v>
      </c>
      <c r="F263" s="196" t="s">
        <v>696</v>
      </c>
      <c r="H263" s="69" t="s">
        <v>697</v>
      </c>
      <c r="J263" s="72" t="s">
        <v>689</v>
      </c>
    </row>
    <row r="264" spans="3:10" ht="15">
      <c r="C264" s="102" t="s">
        <v>983</v>
      </c>
      <c r="E264" s="101">
        <v>5205</v>
      </c>
      <c r="F264" s="196" t="s">
        <v>696</v>
      </c>
      <c r="H264" s="69" t="s">
        <v>697</v>
      </c>
      <c r="J264" s="72" t="s">
        <v>689</v>
      </c>
    </row>
    <row r="265" spans="3:10" ht="15">
      <c r="C265" s="102" t="s">
        <v>984</v>
      </c>
      <c r="E265" s="101">
        <v>5205</v>
      </c>
      <c r="F265" s="196" t="s">
        <v>696</v>
      </c>
      <c r="H265" s="69" t="s">
        <v>697</v>
      </c>
      <c r="J265" s="72" t="s">
        <v>689</v>
      </c>
    </row>
    <row r="266" spans="2:10" ht="15">
      <c r="B266" s="82"/>
      <c r="C266" s="102" t="s">
        <v>698</v>
      </c>
      <c r="E266" s="101">
        <v>5205</v>
      </c>
      <c r="F266" s="196" t="s">
        <v>696</v>
      </c>
      <c r="H266" s="69" t="s">
        <v>697</v>
      </c>
      <c r="J266" s="72" t="s">
        <v>689</v>
      </c>
    </row>
    <row r="267" spans="2:10" ht="15">
      <c r="B267" s="82"/>
      <c r="C267" s="102" t="s">
        <v>699</v>
      </c>
      <c r="D267" s="90"/>
      <c r="E267" s="101">
        <v>5205</v>
      </c>
      <c r="F267" s="196" t="s">
        <v>696</v>
      </c>
      <c r="H267" s="69" t="s">
        <v>697</v>
      </c>
      <c r="J267" s="72" t="s">
        <v>689</v>
      </c>
    </row>
    <row r="268" spans="2:10" ht="15">
      <c r="B268" s="82"/>
      <c r="C268" s="102" t="s">
        <v>700</v>
      </c>
      <c r="D268" s="90"/>
      <c r="E268" s="101">
        <v>5205</v>
      </c>
      <c r="F268" s="196" t="s">
        <v>696</v>
      </c>
      <c r="H268" s="69" t="s">
        <v>697</v>
      </c>
      <c r="J268" s="72" t="s">
        <v>689</v>
      </c>
    </row>
    <row r="269" spans="2:10" ht="15">
      <c r="B269" s="82"/>
      <c r="C269" s="102" t="s">
        <v>701</v>
      </c>
      <c r="D269" s="90"/>
      <c r="E269" s="101">
        <v>5205</v>
      </c>
      <c r="F269" s="196" t="s">
        <v>696</v>
      </c>
      <c r="H269" s="69" t="s">
        <v>697</v>
      </c>
      <c r="J269" s="72" t="s">
        <v>689</v>
      </c>
    </row>
    <row r="270" spans="2:10" ht="15">
      <c r="B270" s="82"/>
      <c r="C270" s="102" t="s">
        <v>702</v>
      </c>
      <c r="D270" s="90"/>
      <c r="E270" s="101">
        <v>5205</v>
      </c>
      <c r="F270" s="196" t="s">
        <v>696</v>
      </c>
      <c r="H270" s="69" t="s">
        <v>697</v>
      </c>
      <c r="J270" s="72" t="s">
        <v>689</v>
      </c>
    </row>
    <row r="271" spans="2:10" ht="15">
      <c r="B271" s="82"/>
      <c r="C271" s="103" t="s">
        <v>496</v>
      </c>
      <c r="D271" s="90"/>
      <c r="E271" s="101">
        <v>5205</v>
      </c>
      <c r="F271" s="196" t="s">
        <v>696</v>
      </c>
      <c r="H271" s="69" t="s">
        <v>697</v>
      </c>
      <c r="J271" s="72" t="s">
        <v>689</v>
      </c>
    </row>
    <row r="272" spans="2:6" ht="15">
      <c r="B272" s="40" t="s">
        <v>703</v>
      </c>
      <c r="E272" s="105"/>
      <c r="F272" s="186"/>
    </row>
    <row r="273" spans="5:6" ht="15">
      <c r="E273" s="105"/>
      <c r="F273" s="186"/>
    </row>
    <row r="274" spans="2:6" ht="15">
      <c r="B274" s="40" t="s">
        <v>704</v>
      </c>
      <c r="E274" s="105"/>
      <c r="F274" s="186"/>
    </row>
    <row r="275" spans="2:10" ht="15">
      <c r="B275" s="69"/>
      <c r="C275" s="103" t="s">
        <v>705</v>
      </c>
      <c r="D275" s="61"/>
      <c r="E275" s="101">
        <v>5210</v>
      </c>
      <c r="F275" s="196" t="s">
        <v>706</v>
      </c>
      <c r="H275" s="69" t="s">
        <v>697</v>
      </c>
      <c r="J275" s="72" t="s">
        <v>689</v>
      </c>
    </row>
    <row r="276" spans="3:10" ht="15">
      <c r="C276" s="98" t="s">
        <v>707</v>
      </c>
      <c r="E276" s="101">
        <v>5210</v>
      </c>
      <c r="F276" s="196" t="s">
        <v>706</v>
      </c>
      <c r="H276" s="69" t="s">
        <v>697</v>
      </c>
      <c r="J276" s="72" t="s">
        <v>689</v>
      </c>
    </row>
    <row r="277" spans="3:10" ht="15">
      <c r="C277" s="98" t="s">
        <v>708</v>
      </c>
      <c r="E277" s="101">
        <v>5210</v>
      </c>
      <c r="F277" s="196" t="s">
        <v>706</v>
      </c>
      <c r="H277" s="69" t="s">
        <v>697</v>
      </c>
      <c r="J277" s="72" t="s">
        <v>689</v>
      </c>
    </row>
    <row r="278" spans="2:10" ht="15">
      <c r="B278" s="82"/>
      <c r="C278" s="102" t="s">
        <v>709</v>
      </c>
      <c r="D278" s="90"/>
      <c r="E278" s="101">
        <v>5210</v>
      </c>
      <c r="F278" s="196" t="s">
        <v>706</v>
      </c>
      <c r="H278" s="69" t="s">
        <v>697</v>
      </c>
      <c r="J278" s="72" t="s">
        <v>689</v>
      </c>
    </row>
    <row r="279" spans="2:10" ht="15">
      <c r="B279" s="82"/>
      <c r="C279" s="103" t="s">
        <v>496</v>
      </c>
      <c r="D279" s="90"/>
      <c r="E279" s="101">
        <v>5210</v>
      </c>
      <c r="F279" s="196" t="s">
        <v>706</v>
      </c>
      <c r="H279" s="69" t="s">
        <v>697</v>
      </c>
      <c r="J279" s="72" t="s">
        <v>689</v>
      </c>
    </row>
    <row r="280" spans="2:6" ht="15">
      <c r="B280" s="40" t="s">
        <v>710</v>
      </c>
      <c r="E280" s="105"/>
      <c r="F280" s="186"/>
    </row>
    <row r="281" spans="5:6" ht="15">
      <c r="E281" s="105"/>
      <c r="F281" s="186"/>
    </row>
    <row r="282" spans="2:6" ht="15">
      <c r="B282" s="40" t="s">
        <v>711</v>
      </c>
      <c r="E282" s="105"/>
      <c r="F282" s="186"/>
    </row>
    <row r="283" spans="3:10" ht="15">
      <c r="C283" s="98" t="s">
        <v>712</v>
      </c>
      <c r="E283" s="101">
        <v>5215</v>
      </c>
      <c r="F283" s="196" t="s">
        <v>713</v>
      </c>
      <c r="H283" s="69" t="s">
        <v>714</v>
      </c>
      <c r="J283" s="72" t="s">
        <v>689</v>
      </c>
    </row>
    <row r="284" spans="3:10" ht="15">
      <c r="C284" s="98" t="s">
        <v>715</v>
      </c>
      <c r="E284" s="101">
        <v>5215</v>
      </c>
      <c r="F284" s="196" t="s">
        <v>713</v>
      </c>
      <c r="H284" s="69" t="s">
        <v>714</v>
      </c>
      <c r="J284" s="72" t="s">
        <v>689</v>
      </c>
    </row>
    <row r="285" spans="3:10" ht="15">
      <c r="C285" s="98" t="s">
        <v>716</v>
      </c>
      <c r="E285" s="101">
        <v>5215</v>
      </c>
      <c r="F285" s="196" t="s">
        <v>713</v>
      </c>
      <c r="H285" s="69" t="s">
        <v>714</v>
      </c>
      <c r="J285" s="72" t="s">
        <v>689</v>
      </c>
    </row>
    <row r="286" spans="3:10" ht="15">
      <c r="C286" s="98" t="s">
        <v>717</v>
      </c>
      <c r="E286" s="101">
        <v>5215</v>
      </c>
      <c r="F286" s="196" t="s">
        <v>713</v>
      </c>
      <c r="H286" s="69" t="s">
        <v>714</v>
      </c>
      <c r="J286" s="72" t="s">
        <v>689</v>
      </c>
    </row>
    <row r="287" spans="3:10" ht="15">
      <c r="C287" s="98" t="s">
        <v>718</v>
      </c>
      <c r="E287" s="101">
        <v>5215</v>
      </c>
      <c r="F287" s="196" t="s">
        <v>713</v>
      </c>
      <c r="H287" s="69" t="s">
        <v>714</v>
      </c>
      <c r="J287" s="72" t="s">
        <v>689</v>
      </c>
    </row>
    <row r="288" spans="3:10" ht="15">
      <c r="C288" s="98" t="s">
        <v>719</v>
      </c>
      <c r="E288" s="101">
        <v>5215</v>
      </c>
      <c r="F288" s="196" t="s">
        <v>713</v>
      </c>
      <c r="H288" s="69" t="s">
        <v>714</v>
      </c>
      <c r="J288" s="72" t="s">
        <v>689</v>
      </c>
    </row>
    <row r="289" spans="3:10" ht="15">
      <c r="C289" s="98" t="s">
        <v>720</v>
      </c>
      <c r="E289" s="101">
        <v>5215</v>
      </c>
      <c r="F289" s="196" t="s">
        <v>713</v>
      </c>
      <c r="H289" s="69" t="s">
        <v>714</v>
      </c>
      <c r="J289" s="72" t="s">
        <v>689</v>
      </c>
    </row>
    <row r="290" spans="3:10" ht="15">
      <c r="C290" s="102" t="s">
        <v>721</v>
      </c>
      <c r="E290" s="101">
        <v>5215</v>
      </c>
      <c r="F290" s="196" t="s">
        <v>713</v>
      </c>
      <c r="H290" s="69" t="s">
        <v>714</v>
      </c>
      <c r="J290" s="72" t="s">
        <v>689</v>
      </c>
    </row>
    <row r="291" spans="3:10" ht="15">
      <c r="C291" s="98" t="s">
        <v>722</v>
      </c>
      <c r="E291" s="101">
        <v>5215</v>
      </c>
      <c r="F291" s="196" t="s">
        <v>713</v>
      </c>
      <c r="H291" s="69" t="s">
        <v>714</v>
      </c>
      <c r="J291" s="72" t="s">
        <v>689</v>
      </c>
    </row>
    <row r="292" spans="3:10" ht="15">
      <c r="C292" s="107" t="s">
        <v>723</v>
      </c>
      <c r="E292" s="101">
        <v>5215</v>
      </c>
      <c r="F292" s="196" t="s">
        <v>713</v>
      </c>
      <c r="H292" s="69" t="s">
        <v>714</v>
      </c>
      <c r="J292" s="72" t="s">
        <v>689</v>
      </c>
    </row>
    <row r="293" spans="2:6" ht="15">
      <c r="B293" s="40" t="s">
        <v>724</v>
      </c>
      <c r="E293" s="105"/>
      <c r="F293" s="186"/>
    </row>
    <row r="294" spans="5:6" ht="15">
      <c r="E294" s="105"/>
      <c r="F294" s="186"/>
    </row>
    <row r="295" spans="2:6" ht="15">
      <c r="B295" s="40" t="s">
        <v>725</v>
      </c>
      <c r="E295" s="105"/>
      <c r="F295" s="186"/>
    </row>
    <row r="296" spans="3:10" ht="15">
      <c r="C296" s="98" t="s">
        <v>726</v>
      </c>
      <c r="E296" s="101">
        <v>5215</v>
      </c>
      <c r="F296" s="196" t="s">
        <v>713</v>
      </c>
      <c r="H296" s="69" t="s">
        <v>725</v>
      </c>
      <c r="J296" s="72" t="s">
        <v>689</v>
      </c>
    </row>
    <row r="297" spans="3:10" ht="15">
      <c r="C297" s="98" t="s">
        <v>727</v>
      </c>
      <c r="E297" s="101">
        <v>5215</v>
      </c>
      <c r="F297" s="196" t="s">
        <v>713</v>
      </c>
      <c r="H297" s="69" t="s">
        <v>725</v>
      </c>
      <c r="J297" s="72" t="s">
        <v>689</v>
      </c>
    </row>
    <row r="298" spans="3:10" ht="15">
      <c r="C298" s="98" t="s">
        <v>716</v>
      </c>
      <c r="E298" s="101">
        <v>5215</v>
      </c>
      <c r="F298" s="196" t="s">
        <v>713</v>
      </c>
      <c r="H298" s="69" t="s">
        <v>725</v>
      </c>
      <c r="J298" s="72" t="s">
        <v>689</v>
      </c>
    </row>
    <row r="299" spans="3:10" ht="15">
      <c r="C299" s="98" t="s">
        <v>718</v>
      </c>
      <c r="E299" s="101">
        <v>5215</v>
      </c>
      <c r="F299" s="196" t="s">
        <v>713</v>
      </c>
      <c r="H299" s="69" t="s">
        <v>725</v>
      </c>
      <c r="J299" s="72" t="s">
        <v>689</v>
      </c>
    </row>
    <row r="300" spans="3:10" ht="15">
      <c r="C300" s="98" t="s">
        <v>719</v>
      </c>
      <c r="E300" s="101">
        <v>5215</v>
      </c>
      <c r="F300" s="196" t="s">
        <v>713</v>
      </c>
      <c r="H300" s="69" t="s">
        <v>725</v>
      </c>
      <c r="J300" s="72" t="s">
        <v>689</v>
      </c>
    </row>
    <row r="301" spans="3:10" ht="15">
      <c r="C301" s="98" t="s">
        <v>728</v>
      </c>
      <c r="E301" s="101">
        <v>5215</v>
      </c>
      <c r="F301" s="196" t="s">
        <v>713</v>
      </c>
      <c r="H301" s="69" t="s">
        <v>725</v>
      </c>
      <c r="J301" s="72" t="s">
        <v>689</v>
      </c>
    </row>
    <row r="302" spans="3:10" ht="15">
      <c r="C302" s="107" t="s">
        <v>729</v>
      </c>
      <c r="E302" s="101">
        <v>5215</v>
      </c>
      <c r="F302" s="196" t="s">
        <v>713</v>
      </c>
      <c r="H302" s="69" t="s">
        <v>725</v>
      </c>
      <c r="J302" s="72" t="s">
        <v>689</v>
      </c>
    </row>
    <row r="303" spans="2:6" ht="15">
      <c r="B303" s="40" t="s">
        <v>730</v>
      </c>
      <c r="E303" s="105"/>
      <c r="F303" s="186"/>
    </row>
    <row r="304" spans="5:6" ht="15">
      <c r="E304" s="105"/>
      <c r="F304" s="186"/>
    </row>
    <row r="305" spans="2:6" ht="15">
      <c r="B305" s="74" t="s">
        <v>731</v>
      </c>
      <c r="C305" s="102"/>
      <c r="E305" s="105"/>
      <c r="F305" s="186"/>
    </row>
    <row r="306" spans="2:10" ht="15">
      <c r="B306" s="69"/>
      <c r="C306" s="102" t="s">
        <v>732</v>
      </c>
      <c r="E306" s="101">
        <v>5225</v>
      </c>
      <c r="F306" s="196" t="s">
        <v>733</v>
      </c>
      <c r="H306" s="69" t="s">
        <v>734</v>
      </c>
      <c r="J306" s="72" t="s">
        <v>689</v>
      </c>
    </row>
    <row r="307" spans="2:10" ht="15">
      <c r="B307" s="69"/>
      <c r="C307" s="102" t="s">
        <v>735</v>
      </c>
      <c r="E307" s="101">
        <v>5225</v>
      </c>
      <c r="F307" s="196" t="s">
        <v>733</v>
      </c>
      <c r="H307" s="69" t="s">
        <v>734</v>
      </c>
      <c r="J307" s="72" t="s">
        <v>689</v>
      </c>
    </row>
    <row r="308" spans="2:10" ht="15">
      <c r="B308" s="69"/>
      <c r="C308" s="102" t="s">
        <v>736</v>
      </c>
      <c r="E308" s="101">
        <v>5225</v>
      </c>
      <c r="F308" s="196" t="s">
        <v>733</v>
      </c>
      <c r="H308" s="69" t="s">
        <v>734</v>
      </c>
      <c r="J308" s="72" t="s">
        <v>689</v>
      </c>
    </row>
    <row r="309" spans="2:6" ht="15">
      <c r="B309" s="74" t="s">
        <v>737</v>
      </c>
      <c r="C309" s="102"/>
      <c r="E309" s="105"/>
      <c r="F309" s="186"/>
    </row>
    <row r="310" spans="2:6" ht="15">
      <c r="B310" s="74"/>
      <c r="C310" s="102"/>
      <c r="E310" s="105"/>
      <c r="F310" s="186"/>
    </row>
    <row r="311" spans="1:8" ht="15">
      <c r="A311" s="92" t="s">
        <v>738</v>
      </c>
      <c r="E311" s="101">
        <v>5235</v>
      </c>
      <c r="F311" s="200" t="s">
        <v>739</v>
      </c>
      <c r="H311" s="97" t="s">
        <v>740</v>
      </c>
    </row>
    <row r="312" spans="5:6" ht="15">
      <c r="E312" s="105"/>
      <c r="F312" s="186"/>
    </row>
    <row r="313" spans="1:8" ht="15">
      <c r="A313" s="40" t="s">
        <v>741</v>
      </c>
      <c r="E313" s="105"/>
      <c r="F313" s="186"/>
      <c r="H313" s="97" t="s">
        <v>742</v>
      </c>
    </row>
    <row r="314" spans="2:9" ht="51.75" customHeight="1">
      <c r="B314" s="283" t="s">
        <v>979</v>
      </c>
      <c r="C314" s="284"/>
      <c r="D314" s="61"/>
      <c r="E314" s="105"/>
      <c r="F314" s="186"/>
      <c r="H314" s="74"/>
      <c r="I314" s="65"/>
    </row>
    <row r="315" spans="3:6" ht="15">
      <c r="C315" s="98" t="s">
        <v>743</v>
      </c>
      <c r="E315" s="101"/>
      <c r="F315" s="196"/>
    </row>
    <row r="316" spans="3:6" ht="15">
      <c r="C316" s="98" t="s">
        <v>744</v>
      </c>
      <c r="E316" s="101"/>
      <c r="F316" s="196"/>
    </row>
    <row r="317" spans="3:6" ht="15">
      <c r="C317" s="98" t="s">
        <v>745</v>
      </c>
      <c r="E317" s="101"/>
      <c r="F317" s="196"/>
    </row>
    <row r="318" spans="3:6" ht="15">
      <c r="C318" s="98" t="s">
        <v>746</v>
      </c>
      <c r="E318" s="101"/>
      <c r="F318" s="196"/>
    </row>
    <row r="319" spans="3:6" ht="15">
      <c r="C319" s="98" t="s">
        <v>747</v>
      </c>
      <c r="E319" s="101"/>
      <c r="F319" s="196"/>
    </row>
    <row r="320" spans="3:6" ht="15">
      <c r="C320" s="107" t="s">
        <v>748</v>
      </c>
      <c r="E320" s="101"/>
      <c r="F320" s="196"/>
    </row>
    <row r="321" spans="3:6" ht="15">
      <c r="C321" s="107"/>
      <c r="E321" s="101"/>
      <c r="F321" s="196"/>
    </row>
    <row r="322" spans="2:6" ht="15">
      <c r="B322" s="40" t="s">
        <v>749</v>
      </c>
      <c r="E322" s="105"/>
      <c r="F322" s="186"/>
    </row>
    <row r="323" spans="2:10" ht="15">
      <c r="B323" s="69"/>
      <c r="C323" s="103" t="s">
        <v>750</v>
      </c>
      <c r="D323" s="61"/>
      <c r="E323" s="101">
        <v>5305</v>
      </c>
      <c r="F323" s="196" t="s">
        <v>751</v>
      </c>
      <c r="H323" s="69" t="s">
        <v>752</v>
      </c>
      <c r="J323" s="72" t="s">
        <v>742</v>
      </c>
    </row>
    <row r="324" spans="3:10" ht="15">
      <c r="C324" s="102" t="s">
        <v>985</v>
      </c>
      <c r="E324" s="101">
        <v>5305</v>
      </c>
      <c r="F324" s="196" t="s">
        <v>751</v>
      </c>
      <c r="H324" s="69" t="s">
        <v>752</v>
      </c>
      <c r="J324" s="72" t="s">
        <v>742</v>
      </c>
    </row>
    <row r="325" spans="3:10" ht="15">
      <c r="C325" s="102" t="s">
        <v>986</v>
      </c>
      <c r="E325" s="101">
        <v>5305</v>
      </c>
      <c r="F325" s="196" t="s">
        <v>751</v>
      </c>
      <c r="H325" s="69" t="s">
        <v>752</v>
      </c>
      <c r="J325" s="72" t="s">
        <v>742</v>
      </c>
    </row>
    <row r="326" spans="3:10" ht="15">
      <c r="C326" s="102" t="s">
        <v>987</v>
      </c>
      <c r="E326" s="101">
        <v>5305</v>
      </c>
      <c r="F326" s="196" t="s">
        <v>751</v>
      </c>
      <c r="H326" s="69" t="s">
        <v>752</v>
      </c>
      <c r="J326" s="72" t="s">
        <v>742</v>
      </c>
    </row>
    <row r="327" spans="2:10" ht="15">
      <c r="B327" s="82"/>
      <c r="C327" s="102" t="s">
        <v>753</v>
      </c>
      <c r="E327" s="101">
        <v>5305</v>
      </c>
      <c r="F327" s="196" t="s">
        <v>751</v>
      </c>
      <c r="H327" s="69" t="s">
        <v>752</v>
      </c>
      <c r="J327" s="72" t="s">
        <v>742</v>
      </c>
    </row>
    <row r="328" spans="2:10" ht="15">
      <c r="B328" s="82"/>
      <c r="C328" s="102" t="s">
        <v>754</v>
      </c>
      <c r="D328" s="90"/>
      <c r="E328" s="101">
        <v>5305</v>
      </c>
      <c r="F328" s="196" t="s">
        <v>751</v>
      </c>
      <c r="H328" s="69" t="s">
        <v>752</v>
      </c>
      <c r="J328" s="72" t="s">
        <v>742</v>
      </c>
    </row>
    <row r="329" spans="2:10" ht="15">
      <c r="B329" s="82"/>
      <c r="C329" s="102" t="s">
        <v>755</v>
      </c>
      <c r="D329" s="90"/>
      <c r="E329" s="101">
        <v>5305</v>
      </c>
      <c r="F329" s="196" t="s">
        <v>751</v>
      </c>
      <c r="H329" s="69" t="s">
        <v>752</v>
      </c>
      <c r="J329" s="72" t="s">
        <v>742</v>
      </c>
    </row>
    <row r="330" spans="2:10" ht="15">
      <c r="B330" s="82"/>
      <c r="C330" s="102" t="s">
        <v>756</v>
      </c>
      <c r="D330" s="90"/>
      <c r="E330" s="101">
        <v>5305</v>
      </c>
      <c r="F330" s="196" t="s">
        <v>751</v>
      </c>
      <c r="H330" s="69" t="s">
        <v>752</v>
      </c>
      <c r="J330" s="72" t="s">
        <v>742</v>
      </c>
    </row>
    <row r="331" spans="2:10" ht="15">
      <c r="B331" s="82"/>
      <c r="C331" s="102" t="s">
        <v>757</v>
      </c>
      <c r="D331" s="90"/>
      <c r="E331" s="101">
        <v>5305</v>
      </c>
      <c r="F331" s="196" t="s">
        <v>751</v>
      </c>
      <c r="H331" s="69" t="s">
        <v>752</v>
      </c>
      <c r="J331" s="72" t="s">
        <v>742</v>
      </c>
    </row>
    <row r="332" spans="2:10" ht="15">
      <c r="B332" s="82"/>
      <c r="C332" s="103" t="s">
        <v>496</v>
      </c>
      <c r="D332" s="90"/>
      <c r="E332" s="101">
        <v>5305</v>
      </c>
      <c r="F332" s="196" t="s">
        <v>751</v>
      </c>
      <c r="H332" s="69" t="s">
        <v>752</v>
      </c>
      <c r="J332" s="72" t="s">
        <v>742</v>
      </c>
    </row>
    <row r="333" spans="2:6" ht="15">
      <c r="B333" s="40" t="s">
        <v>758</v>
      </c>
      <c r="E333" s="105"/>
      <c r="F333" s="186"/>
    </row>
    <row r="334" spans="5:6" ht="15">
      <c r="E334" s="105"/>
      <c r="F334" s="186"/>
    </row>
    <row r="335" spans="2:6" ht="15">
      <c r="B335" s="40" t="s">
        <v>759</v>
      </c>
      <c r="E335" s="105"/>
      <c r="F335" s="186"/>
    </row>
    <row r="336" spans="2:10" ht="15">
      <c r="B336" s="69"/>
      <c r="C336" s="103" t="s">
        <v>760</v>
      </c>
      <c r="D336" s="61"/>
      <c r="E336" s="101">
        <v>5310</v>
      </c>
      <c r="F336" s="196" t="s">
        <v>761</v>
      </c>
      <c r="H336" s="69" t="s">
        <v>752</v>
      </c>
      <c r="J336" s="72" t="s">
        <v>742</v>
      </c>
    </row>
    <row r="337" spans="3:10" ht="15">
      <c r="C337" s="98" t="s">
        <v>965</v>
      </c>
      <c r="E337" s="101">
        <v>5310</v>
      </c>
      <c r="F337" s="196" t="s">
        <v>761</v>
      </c>
      <c r="H337" s="69" t="s">
        <v>752</v>
      </c>
      <c r="J337" s="72" t="s">
        <v>742</v>
      </c>
    </row>
    <row r="338" spans="3:10" ht="15">
      <c r="C338" s="98" t="s">
        <v>762</v>
      </c>
      <c r="E338" s="101">
        <v>5310</v>
      </c>
      <c r="F338" s="196" t="s">
        <v>761</v>
      </c>
      <c r="H338" s="69" t="s">
        <v>752</v>
      </c>
      <c r="J338" s="72" t="s">
        <v>742</v>
      </c>
    </row>
    <row r="339" spans="2:10" ht="15">
      <c r="B339" s="82"/>
      <c r="C339" s="102" t="s">
        <v>763</v>
      </c>
      <c r="D339" s="90"/>
      <c r="E339" s="101">
        <v>5310</v>
      </c>
      <c r="F339" s="196" t="s">
        <v>761</v>
      </c>
      <c r="H339" s="69" t="s">
        <v>752</v>
      </c>
      <c r="J339" s="72" t="s">
        <v>742</v>
      </c>
    </row>
    <row r="340" spans="2:10" ht="15">
      <c r="B340" s="82"/>
      <c r="C340" s="103" t="s">
        <v>496</v>
      </c>
      <c r="D340" s="90"/>
      <c r="E340" s="101">
        <v>5310</v>
      </c>
      <c r="F340" s="196" t="s">
        <v>761</v>
      </c>
      <c r="H340" s="69" t="s">
        <v>752</v>
      </c>
      <c r="J340" s="72" t="s">
        <v>742</v>
      </c>
    </row>
    <row r="341" spans="2:6" ht="15">
      <c r="B341" s="40" t="s">
        <v>764</v>
      </c>
      <c r="E341" s="105"/>
      <c r="F341" s="186"/>
    </row>
    <row r="342" spans="5:6" ht="15">
      <c r="E342" s="105"/>
      <c r="F342" s="186"/>
    </row>
    <row r="343" spans="2:6" ht="15">
      <c r="B343" s="40" t="s">
        <v>765</v>
      </c>
      <c r="E343" s="105"/>
      <c r="F343" s="186"/>
    </row>
    <row r="344" spans="3:10" ht="15">
      <c r="C344" s="98" t="s">
        <v>767</v>
      </c>
      <c r="E344" s="101">
        <v>5315</v>
      </c>
      <c r="F344" s="196" t="s">
        <v>766</v>
      </c>
      <c r="H344" s="69" t="s">
        <v>926</v>
      </c>
      <c r="J344" s="72" t="s">
        <v>742</v>
      </c>
    </row>
    <row r="345" spans="3:10" ht="15">
      <c r="C345" s="102" t="s">
        <v>768</v>
      </c>
      <c r="E345" s="101">
        <v>5315</v>
      </c>
      <c r="F345" s="196" t="s">
        <v>766</v>
      </c>
      <c r="H345" s="69" t="s">
        <v>926</v>
      </c>
      <c r="J345" s="72" t="s">
        <v>742</v>
      </c>
    </row>
    <row r="346" spans="3:10" ht="15">
      <c r="C346" s="102" t="s">
        <v>769</v>
      </c>
      <c r="E346" s="101">
        <v>5315</v>
      </c>
      <c r="F346" s="196" t="s">
        <v>766</v>
      </c>
      <c r="H346" s="69" t="s">
        <v>926</v>
      </c>
      <c r="J346" s="72" t="s">
        <v>742</v>
      </c>
    </row>
    <row r="347" spans="3:10" ht="15">
      <c r="C347" s="102" t="s">
        <v>770</v>
      </c>
      <c r="E347" s="101">
        <v>5315</v>
      </c>
      <c r="F347" s="196" t="s">
        <v>766</v>
      </c>
      <c r="H347" s="69" t="s">
        <v>926</v>
      </c>
      <c r="J347" s="72" t="s">
        <v>742</v>
      </c>
    </row>
    <row r="348" spans="2:10" ht="15">
      <c r="B348" s="82"/>
      <c r="C348" s="103" t="s">
        <v>771</v>
      </c>
      <c r="D348" s="90"/>
      <c r="E348" s="101">
        <v>5315</v>
      </c>
      <c r="F348" s="196" t="s">
        <v>766</v>
      </c>
      <c r="H348" s="69" t="s">
        <v>926</v>
      </c>
      <c r="J348" s="72" t="s">
        <v>742</v>
      </c>
    </row>
    <row r="349" spans="2:6" ht="15">
      <c r="B349" s="40" t="s">
        <v>772</v>
      </c>
      <c r="E349" s="105"/>
      <c r="F349" s="186"/>
    </row>
    <row r="350" spans="5:6" ht="15">
      <c r="E350" s="105"/>
      <c r="F350" s="186"/>
    </row>
    <row r="351" spans="2:6" ht="15">
      <c r="B351" s="40" t="s">
        <v>773</v>
      </c>
      <c r="E351" s="105"/>
      <c r="F351" s="186"/>
    </row>
    <row r="352" spans="3:10" ht="15">
      <c r="C352" s="98" t="s">
        <v>774</v>
      </c>
      <c r="E352" s="101">
        <v>5320</v>
      </c>
      <c r="F352" s="196" t="s">
        <v>775</v>
      </c>
      <c r="H352" s="69" t="s">
        <v>926</v>
      </c>
      <c r="J352" s="72" t="s">
        <v>742</v>
      </c>
    </row>
    <row r="353" spans="3:10" ht="15">
      <c r="C353" s="98" t="s">
        <v>776</v>
      </c>
      <c r="E353" s="101">
        <v>5320</v>
      </c>
      <c r="F353" s="196" t="s">
        <v>775</v>
      </c>
      <c r="H353" s="69" t="s">
        <v>926</v>
      </c>
      <c r="J353" s="72" t="s">
        <v>742</v>
      </c>
    </row>
    <row r="354" spans="3:10" ht="15">
      <c r="C354" s="98" t="s">
        <v>777</v>
      </c>
      <c r="E354" s="101">
        <v>5320</v>
      </c>
      <c r="F354" s="196" t="s">
        <v>775</v>
      </c>
      <c r="H354" s="69" t="s">
        <v>926</v>
      </c>
      <c r="J354" s="72" t="s">
        <v>742</v>
      </c>
    </row>
    <row r="355" spans="3:10" ht="15">
      <c r="C355" s="98" t="s">
        <v>778</v>
      </c>
      <c r="E355" s="101">
        <v>5320</v>
      </c>
      <c r="F355" s="196" t="s">
        <v>775</v>
      </c>
      <c r="H355" s="69" t="s">
        <v>926</v>
      </c>
      <c r="J355" s="72" t="s">
        <v>742</v>
      </c>
    </row>
    <row r="356" spans="3:10" ht="15">
      <c r="C356" s="98" t="s">
        <v>779</v>
      </c>
      <c r="E356" s="101">
        <v>5320</v>
      </c>
      <c r="F356" s="196" t="s">
        <v>775</v>
      </c>
      <c r="H356" s="69" t="s">
        <v>926</v>
      </c>
      <c r="J356" s="72" t="s">
        <v>742</v>
      </c>
    </row>
    <row r="357" spans="2:10" ht="15">
      <c r="B357" s="82"/>
      <c r="C357" s="103" t="s">
        <v>780</v>
      </c>
      <c r="D357" s="90"/>
      <c r="E357" s="101">
        <v>5320</v>
      </c>
      <c r="F357" s="196" t="s">
        <v>775</v>
      </c>
      <c r="H357" s="69" t="s">
        <v>926</v>
      </c>
      <c r="J357" s="72" t="s">
        <v>742</v>
      </c>
    </row>
    <row r="358" spans="2:6" ht="15">
      <c r="B358" s="40" t="s">
        <v>781</v>
      </c>
      <c r="E358" s="105"/>
      <c r="F358" s="186"/>
    </row>
    <row r="359" spans="5:6" ht="15">
      <c r="E359" s="105"/>
      <c r="F359" s="186"/>
    </row>
    <row r="360" spans="2:6" ht="15">
      <c r="B360" s="40" t="s">
        <v>782</v>
      </c>
      <c r="E360" s="105"/>
      <c r="F360" s="186"/>
    </row>
    <row r="361" spans="3:10" ht="15">
      <c r="C361" s="98" t="s">
        <v>784</v>
      </c>
      <c r="E361" s="101">
        <v>5325</v>
      </c>
      <c r="F361" s="196" t="s">
        <v>783</v>
      </c>
      <c r="H361" s="69" t="s">
        <v>926</v>
      </c>
      <c r="J361" s="72" t="s">
        <v>742</v>
      </c>
    </row>
    <row r="362" spans="3:10" ht="15">
      <c r="C362" s="98" t="s">
        <v>785</v>
      </c>
      <c r="E362" s="101">
        <v>5325</v>
      </c>
      <c r="F362" s="196" t="s">
        <v>783</v>
      </c>
      <c r="H362" s="69" t="s">
        <v>926</v>
      </c>
      <c r="J362" s="72" t="s">
        <v>742</v>
      </c>
    </row>
    <row r="363" spans="3:10" ht="15">
      <c r="C363" s="98" t="s">
        <v>786</v>
      </c>
      <c r="E363" s="101">
        <v>5325</v>
      </c>
      <c r="F363" s="196" t="s">
        <v>783</v>
      </c>
      <c r="H363" s="69" t="s">
        <v>926</v>
      </c>
      <c r="J363" s="72" t="s">
        <v>742</v>
      </c>
    </row>
    <row r="364" spans="3:10" ht="15">
      <c r="C364" s="98" t="s">
        <v>787</v>
      </c>
      <c r="E364" s="101">
        <v>5325</v>
      </c>
      <c r="F364" s="196" t="s">
        <v>783</v>
      </c>
      <c r="H364" s="69" t="s">
        <v>926</v>
      </c>
      <c r="J364" s="72" t="s">
        <v>742</v>
      </c>
    </row>
    <row r="365" spans="3:10" ht="15">
      <c r="C365" s="98" t="s">
        <v>788</v>
      </c>
      <c r="E365" s="101">
        <v>5325</v>
      </c>
      <c r="F365" s="196" t="s">
        <v>783</v>
      </c>
      <c r="H365" s="69" t="s">
        <v>926</v>
      </c>
      <c r="J365" s="72" t="s">
        <v>742</v>
      </c>
    </row>
    <row r="366" spans="3:10" ht="15">
      <c r="C366" s="98" t="s">
        <v>789</v>
      </c>
      <c r="E366" s="101">
        <v>5325</v>
      </c>
      <c r="F366" s="196" t="s">
        <v>783</v>
      </c>
      <c r="H366" s="69" t="s">
        <v>926</v>
      </c>
      <c r="J366" s="72" t="s">
        <v>742</v>
      </c>
    </row>
    <row r="367" spans="3:10" ht="15">
      <c r="C367" s="98" t="s">
        <v>790</v>
      </c>
      <c r="E367" s="101">
        <v>5325</v>
      </c>
      <c r="F367" s="196" t="s">
        <v>783</v>
      </c>
      <c r="H367" s="69" t="s">
        <v>926</v>
      </c>
      <c r="J367" s="72" t="s">
        <v>742</v>
      </c>
    </row>
    <row r="368" spans="3:10" ht="15">
      <c r="C368" s="98" t="s">
        <v>791</v>
      </c>
      <c r="E368" s="101">
        <v>5325</v>
      </c>
      <c r="F368" s="196" t="s">
        <v>783</v>
      </c>
      <c r="H368" s="69" t="s">
        <v>926</v>
      </c>
      <c r="J368" s="72" t="s">
        <v>742</v>
      </c>
    </row>
    <row r="369" spans="3:10" ht="15">
      <c r="C369" s="98" t="s">
        <v>792</v>
      </c>
      <c r="E369" s="101">
        <v>5325</v>
      </c>
      <c r="F369" s="196" t="s">
        <v>783</v>
      </c>
      <c r="H369" s="69" t="s">
        <v>926</v>
      </c>
      <c r="J369" s="72" t="s">
        <v>742</v>
      </c>
    </row>
    <row r="370" spans="3:10" ht="15">
      <c r="C370" s="98" t="s">
        <v>793</v>
      </c>
      <c r="E370" s="101">
        <v>5325</v>
      </c>
      <c r="F370" s="196" t="s">
        <v>783</v>
      </c>
      <c r="H370" s="69" t="s">
        <v>926</v>
      </c>
      <c r="J370" s="72" t="s">
        <v>742</v>
      </c>
    </row>
    <row r="371" spans="3:10" ht="15">
      <c r="C371" s="98" t="s">
        <v>794</v>
      </c>
      <c r="E371" s="101">
        <v>5325</v>
      </c>
      <c r="F371" s="196" t="s">
        <v>783</v>
      </c>
      <c r="H371" s="69" t="s">
        <v>926</v>
      </c>
      <c r="J371" s="72" t="s">
        <v>742</v>
      </c>
    </row>
    <row r="372" spans="3:10" ht="15">
      <c r="C372" s="98" t="s">
        <v>795</v>
      </c>
      <c r="E372" s="101">
        <v>5325</v>
      </c>
      <c r="F372" s="196" t="s">
        <v>783</v>
      </c>
      <c r="H372" s="69" t="s">
        <v>926</v>
      </c>
      <c r="J372" s="72" t="s">
        <v>742</v>
      </c>
    </row>
    <row r="373" spans="3:10" ht="15">
      <c r="C373" s="98" t="s">
        <v>938</v>
      </c>
      <c r="E373" s="101">
        <v>5325</v>
      </c>
      <c r="F373" s="196" t="s">
        <v>783</v>
      </c>
      <c r="H373" s="69" t="s">
        <v>926</v>
      </c>
      <c r="J373" s="72" t="s">
        <v>742</v>
      </c>
    </row>
    <row r="374" spans="3:10" ht="15">
      <c r="C374" s="98" t="s">
        <v>796</v>
      </c>
      <c r="E374" s="101">
        <v>5325</v>
      </c>
      <c r="F374" s="196" t="s">
        <v>783</v>
      </c>
      <c r="H374" s="69" t="s">
        <v>926</v>
      </c>
      <c r="J374" s="72" t="s">
        <v>742</v>
      </c>
    </row>
    <row r="375" spans="3:10" ht="15">
      <c r="C375" s="102" t="s">
        <v>797</v>
      </c>
      <c r="E375" s="101">
        <v>5325</v>
      </c>
      <c r="F375" s="196" t="s">
        <v>783</v>
      </c>
      <c r="H375" s="69" t="s">
        <v>926</v>
      </c>
      <c r="J375" s="72" t="s">
        <v>742</v>
      </c>
    </row>
    <row r="376" spans="3:10" ht="15">
      <c r="C376" s="107" t="s">
        <v>798</v>
      </c>
      <c r="E376" s="101">
        <v>5325</v>
      </c>
      <c r="F376" s="196" t="s">
        <v>783</v>
      </c>
      <c r="H376" s="69" t="s">
        <v>926</v>
      </c>
      <c r="J376" s="72" t="s">
        <v>742</v>
      </c>
    </row>
    <row r="377" spans="2:6" ht="15">
      <c r="B377" s="40" t="s">
        <v>799</v>
      </c>
      <c r="E377" s="105"/>
      <c r="F377" s="186"/>
    </row>
    <row r="378" spans="2:6" ht="15">
      <c r="B378" s="40"/>
      <c r="E378" s="105"/>
      <c r="F378" s="186"/>
    </row>
    <row r="379" spans="1:8" ht="15">
      <c r="A379" s="40" t="s">
        <v>800</v>
      </c>
      <c r="E379" s="101">
        <v>5330</v>
      </c>
      <c r="F379" s="200" t="s">
        <v>801</v>
      </c>
      <c r="H379" s="97" t="s">
        <v>802</v>
      </c>
    </row>
    <row r="380" spans="5:6" ht="15">
      <c r="E380" s="105"/>
      <c r="F380" s="186"/>
    </row>
    <row r="381" spans="1:8" ht="15">
      <c r="A381" s="40" t="s">
        <v>803</v>
      </c>
      <c r="E381" s="105"/>
      <c r="F381" s="186"/>
      <c r="H381" s="97" t="s">
        <v>804</v>
      </c>
    </row>
    <row r="382" spans="2:9" ht="51.75" customHeight="1">
      <c r="B382" s="283" t="s">
        <v>980</v>
      </c>
      <c r="C382" s="284"/>
      <c r="D382" s="61"/>
      <c r="E382" s="105"/>
      <c r="F382" s="186"/>
      <c r="H382" s="74"/>
      <c r="I382" s="65"/>
    </row>
    <row r="383" spans="3:6" ht="15">
      <c r="C383" s="98" t="s">
        <v>805</v>
      </c>
      <c r="E383" s="101"/>
      <c r="F383" s="196"/>
    </row>
    <row r="384" spans="3:6" ht="15">
      <c r="C384" s="98" t="s">
        <v>806</v>
      </c>
      <c r="E384" s="101"/>
      <c r="F384" s="196"/>
    </row>
    <row r="385" spans="3:6" ht="15">
      <c r="C385" s="102" t="s">
        <v>807</v>
      </c>
      <c r="E385" s="101"/>
      <c r="F385" s="196"/>
    </row>
    <row r="386" spans="3:6" ht="15">
      <c r="C386" s="98" t="s">
        <v>808</v>
      </c>
      <c r="E386" s="101"/>
      <c r="F386" s="196"/>
    </row>
    <row r="387" spans="3:6" ht="15">
      <c r="C387" s="107" t="s">
        <v>809</v>
      </c>
      <c r="E387" s="101"/>
      <c r="F387" s="196"/>
    </row>
    <row r="388" spans="3:6" ht="15">
      <c r="C388" s="107"/>
      <c r="E388" s="101"/>
      <c r="F388" s="196"/>
    </row>
    <row r="389" spans="2:6" ht="15">
      <c r="B389" s="40" t="s">
        <v>810</v>
      </c>
      <c r="E389" s="105"/>
      <c r="F389" s="186"/>
    </row>
    <row r="390" spans="2:10" ht="15">
      <c r="B390" s="69"/>
      <c r="C390" s="103" t="s">
        <v>811</v>
      </c>
      <c r="D390" s="61"/>
      <c r="E390" s="101">
        <v>5405</v>
      </c>
      <c r="F390" s="196" t="s">
        <v>812</v>
      </c>
      <c r="H390" s="69" t="s">
        <v>813</v>
      </c>
      <c r="J390" s="72" t="s">
        <v>804</v>
      </c>
    </row>
    <row r="391" spans="3:10" ht="15">
      <c r="C391" s="102" t="s">
        <v>988</v>
      </c>
      <c r="E391" s="101">
        <v>5405</v>
      </c>
      <c r="F391" s="196" t="s">
        <v>812</v>
      </c>
      <c r="H391" s="69" t="s">
        <v>813</v>
      </c>
      <c r="J391" s="72" t="s">
        <v>804</v>
      </c>
    </row>
    <row r="392" spans="3:10" ht="15">
      <c r="C392" s="102" t="s">
        <v>989</v>
      </c>
      <c r="E392" s="101">
        <v>5405</v>
      </c>
      <c r="F392" s="196" t="s">
        <v>812</v>
      </c>
      <c r="H392" s="69" t="s">
        <v>813</v>
      </c>
      <c r="J392" s="72" t="s">
        <v>804</v>
      </c>
    </row>
    <row r="393" spans="3:10" ht="15">
      <c r="C393" s="102" t="s">
        <v>990</v>
      </c>
      <c r="E393" s="101">
        <v>5405</v>
      </c>
      <c r="F393" s="196" t="s">
        <v>812</v>
      </c>
      <c r="H393" s="69" t="s">
        <v>813</v>
      </c>
      <c r="J393" s="72" t="s">
        <v>804</v>
      </c>
    </row>
    <row r="394" spans="2:10" ht="15">
      <c r="B394" s="82"/>
      <c r="C394" s="102" t="s">
        <v>814</v>
      </c>
      <c r="E394" s="101">
        <v>5405</v>
      </c>
      <c r="F394" s="196" t="s">
        <v>812</v>
      </c>
      <c r="H394" s="69" t="s">
        <v>813</v>
      </c>
      <c r="J394" s="72" t="s">
        <v>804</v>
      </c>
    </row>
    <row r="395" spans="2:10" ht="15">
      <c r="B395" s="82"/>
      <c r="C395" s="102" t="s">
        <v>815</v>
      </c>
      <c r="D395" s="90"/>
      <c r="E395" s="101">
        <v>5405</v>
      </c>
      <c r="F395" s="196" t="s">
        <v>812</v>
      </c>
      <c r="H395" s="69" t="s">
        <v>813</v>
      </c>
      <c r="J395" s="72" t="s">
        <v>804</v>
      </c>
    </row>
    <row r="396" spans="2:10" ht="15">
      <c r="B396" s="82"/>
      <c r="C396" s="102" t="s">
        <v>816</v>
      </c>
      <c r="D396" s="90"/>
      <c r="E396" s="101">
        <v>5405</v>
      </c>
      <c r="F396" s="196" t="s">
        <v>812</v>
      </c>
      <c r="H396" s="69" t="s">
        <v>813</v>
      </c>
      <c r="J396" s="72" t="s">
        <v>804</v>
      </c>
    </row>
    <row r="397" spans="2:10" ht="15">
      <c r="B397" s="82"/>
      <c r="C397" s="102" t="s">
        <v>817</v>
      </c>
      <c r="D397" s="90"/>
      <c r="E397" s="101">
        <v>5405</v>
      </c>
      <c r="F397" s="196" t="s">
        <v>812</v>
      </c>
      <c r="H397" s="69" t="s">
        <v>813</v>
      </c>
      <c r="J397" s="72" t="s">
        <v>804</v>
      </c>
    </row>
    <row r="398" spans="2:10" ht="15">
      <c r="B398" s="82"/>
      <c r="C398" s="102" t="s">
        <v>818</v>
      </c>
      <c r="D398" s="90"/>
      <c r="E398" s="101">
        <v>5405</v>
      </c>
      <c r="F398" s="196" t="s">
        <v>812</v>
      </c>
      <c r="H398" s="69" t="s">
        <v>813</v>
      </c>
      <c r="J398" s="72" t="s">
        <v>804</v>
      </c>
    </row>
    <row r="399" spans="2:10" ht="15">
      <c r="B399" s="82"/>
      <c r="C399" s="103" t="s">
        <v>496</v>
      </c>
      <c r="D399" s="90"/>
      <c r="E399" s="101">
        <v>5405</v>
      </c>
      <c r="F399" s="196" t="s">
        <v>812</v>
      </c>
      <c r="H399" s="69" t="s">
        <v>813</v>
      </c>
      <c r="J399" s="72" t="s">
        <v>804</v>
      </c>
    </row>
    <row r="400" spans="2:6" ht="15">
      <c r="B400" s="40" t="s">
        <v>819</v>
      </c>
      <c r="E400" s="105"/>
      <c r="F400" s="186"/>
    </row>
    <row r="401" spans="5:6" ht="15">
      <c r="E401" s="105"/>
      <c r="F401" s="186"/>
    </row>
    <row r="402" spans="2:6" ht="15">
      <c r="B402" s="40" t="s">
        <v>820</v>
      </c>
      <c r="E402" s="105"/>
      <c r="F402" s="186"/>
    </row>
    <row r="403" spans="2:10" ht="15">
      <c r="B403" s="69"/>
      <c r="C403" s="103" t="s">
        <v>821</v>
      </c>
      <c r="D403" s="61"/>
      <c r="E403" s="101">
        <v>5410</v>
      </c>
      <c r="F403" s="196" t="s">
        <v>822</v>
      </c>
      <c r="H403" s="69" t="s">
        <v>813</v>
      </c>
      <c r="J403" s="72" t="s">
        <v>804</v>
      </c>
    </row>
    <row r="404" spans="3:10" ht="15">
      <c r="C404" s="98" t="s">
        <v>823</v>
      </c>
      <c r="E404" s="101">
        <v>5410</v>
      </c>
      <c r="F404" s="196" t="s">
        <v>822</v>
      </c>
      <c r="H404" s="69" t="s">
        <v>813</v>
      </c>
      <c r="J404" s="72" t="s">
        <v>804</v>
      </c>
    </row>
    <row r="405" spans="2:10" ht="15">
      <c r="B405" s="82"/>
      <c r="C405" s="102" t="s">
        <v>824</v>
      </c>
      <c r="D405" s="90"/>
      <c r="E405" s="101">
        <v>5410</v>
      </c>
      <c r="F405" s="196" t="s">
        <v>822</v>
      </c>
      <c r="H405" s="69" t="s">
        <v>813</v>
      </c>
      <c r="J405" s="72" t="s">
        <v>804</v>
      </c>
    </row>
    <row r="406" spans="2:10" ht="15">
      <c r="B406" s="82"/>
      <c r="C406" s="103" t="s">
        <v>496</v>
      </c>
      <c r="D406" s="90"/>
      <c r="E406" s="101">
        <v>5410</v>
      </c>
      <c r="F406" s="196" t="s">
        <v>822</v>
      </c>
      <c r="H406" s="69" t="s">
        <v>813</v>
      </c>
      <c r="J406" s="72" t="s">
        <v>804</v>
      </c>
    </row>
    <row r="407" spans="2:6" ht="15">
      <c r="B407" s="40" t="s">
        <v>825</v>
      </c>
      <c r="E407" s="105"/>
      <c r="F407" s="186"/>
    </row>
    <row r="408" spans="5:6" ht="15">
      <c r="E408" s="105"/>
      <c r="F408" s="186"/>
    </row>
    <row r="409" spans="2:6" ht="15">
      <c r="B409" s="40" t="s">
        <v>826</v>
      </c>
      <c r="E409" s="105"/>
      <c r="F409" s="186"/>
    </row>
    <row r="410" spans="3:10" ht="15">
      <c r="C410" s="98" t="s">
        <v>827</v>
      </c>
      <c r="E410" s="101">
        <v>5415</v>
      </c>
      <c r="F410" s="196" t="s">
        <v>349</v>
      </c>
      <c r="H410" s="69" t="s">
        <v>826</v>
      </c>
      <c r="J410" s="72" t="s">
        <v>804</v>
      </c>
    </row>
    <row r="411" spans="3:10" ht="15">
      <c r="C411" s="98" t="s">
        <v>828</v>
      </c>
      <c r="E411" s="101">
        <v>5415</v>
      </c>
      <c r="F411" s="196" t="s">
        <v>349</v>
      </c>
      <c r="H411" s="69" t="s">
        <v>826</v>
      </c>
      <c r="J411" s="72" t="s">
        <v>804</v>
      </c>
    </row>
    <row r="412" spans="3:10" ht="15">
      <c r="C412" s="98" t="s">
        <v>829</v>
      </c>
      <c r="E412" s="101">
        <v>5415</v>
      </c>
      <c r="F412" s="196" t="s">
        <v>349</v>
      </c>
      <c r="H412" s="69" t="s">
        <v>826</v>
      </c>
      <c r="J412" s="72" t="s">
        <v>804</v>
      </c>
    </row>
    <row r="413" spans="3:10" ht="15">
      <c r="C413" s="98" t="s">
        <v>830</v>
      </c>
      <c r="E413" s="101">
        <v>5415</v>
      </c>
      <c r="F413" s="196" t="s">
        <v>349</v>
      </c>
      <c r="H413" s="69" t="s">
        <v>826</v>
      </c>
      <c r="J413" s="72" t="s">
        <v>804</v>
      </c>
    </row>
    <row r="414" spans="3:10" ht="15">
      <c r="C414" s="98" t="s">
        <v>831</v>
      </c>
      <c r="E414" s="101">
        <v>5415</v>
      </c>
      <c r="F414" s="196" t="s">
        <v>349</v>
      </c>
      <c r="H414" s="69" t="s">
        <v>826</v>
      </c>
      <c r="J414" s="72" t="s">
        <v>804</v>
      </c>
    </row>
    <row r="415" spans="3:10" ht="15">
      <c r="C415" s="102" t="s">
        <v>592</v>
      </c>
      <c r="E415" s="101">
        <v>5415</v>
      </c>
      <c r="F415" s="196" t="s">
        <v>349</v>
      </c>
      <c r="H415" s="69" t="s">
        <v>826</v>
      </c>
      <c r="J415" s="72" t="s">
        <v>804</v>
      </c>
    </row>
    <row r="416" spans="3:10" ht="15">
      <c r="C416" s="102" t="s">
        <v>593</v>
      </c>
      <c r="E416" s="101">
        <v>5415</v>
      </c>
      <c r="F416" s="196" t="s">
        <v>349</v>
      </c>
      <c r="H416" s="69" t="s">
        <v>826</v>
      </c>
      <c r="J416" s="72" t="s">
        <v>804</v>
      </c>
    </row>
    <row r="417" spans="3:10" ht="15">
      <c r="C417" s="102" t="s">
        <v>594</v>
      </c>
      <c r="E417" s="101">
        <v>5415</v>
      </c>
      <c r="F417" s="196" t="s">
        <v>349</v>
      </c>
      <c r="H417" s="69" t="s">
        <v>826</v>
      </c>
      <c r="J417" s="72" t="s">
        <v>804</v>
      </c>
    </row>
    <row r="418" spans="3:10" ht="15">
      <c r="C418" s="107" t="s">
        <v>832</v>
      </c>
      <c r="E418" s="101">
        <v>5415</v>
      </c>
      <c r="F418" s="196" t="s">
        <v>349</v>
      </c>
      <c r="H418" s="69" t="s">
        <v>826</v>
      </c>
      <c r="J418" s="72" t="s">
        <v>804</v>
      </c>
    </row>
    <row r="419" spans="2:6" ht="15">
      <c r="B419" s="40" t="s">
        <v>833</v>
      </c>
      <c r="E419" s="105"/>
      <c r="F419" s="186"/>
    </row>
    <row r="420" spans="5:6" ht="15">
      <c r="E420" s="105"/>
      <c r="F420" s="186"/>
    </row>
    <row r="421" spans="2:6" ht="15">
      <c r="B421" s="40" t="s">
        <v>834</v>
      </c>
      <c r="E421" s="105"/>
      <c r="F421" s="186"/>
    </row>
    <row r="422" spans="3:10" ht="15">
      <c r="C422" s="98" t="s">
        <v>835</v>
      </c>
      <c r="E422" s="101">
        <v>5420</v>
      </c>
      <c r="F422" s="196" t="s">
        <v>836</v>
      </c>
      <c r="H422" s="69" t="s">
        <v>834</v>
      </c>
      <c r="J422" s="72" t="s">
        <v>804</v>
      </c>
    </row>
    <row r="423" spans="3:10" ht="15">
      <c r="C423" s="98" t="s">
        <v>786</v>
      </c>
      <c r="E423" s="101">
        <v>5420</v>
      </c>
      <c r="F423" s="196" t="s">
        <v>836</v>
      </c>
      <c r="H423" s="69" t="s">
        <v>834</v>
      </c>
      <c r="J423" s="72" t="s">
        <v>804</v>
      </c>
    </row>
    <row r="424" spans="3:10" ht="15">
      <c r="C424" s="98" t="s">
        <v>837</v>
      </c>
      <c r="E424" s="101">
        <v>5420</v>
      </c>
      <c r="F424" s="196" t="s">
        <v>836</v>
      </c>
      <c r="H424" s="69" t="s">
        <v>834</v>
      </c>
      <c r="J424" s="72" t="s">
        <v>804</v>
      </c>
    </row>
    <row r="425" spans="3:10" ht="15">
      <c r="C425" s="98" t="s">
        <v>838</v>
      </c>
      <c r="E425" s="101">
        <v>5420</v>
      </c>
      <c r="F425" s="196" t="s">
        <v>836</v>
      </c>
      <c r="H425" s="69" t="s">
        <v>834</v>
      </c>
      <c r="J425" s="72" t="s">
        <v>804</v>
      </c>
    </row>
    <row r="426" spans="3:10" ht="15">
      <c r="C426" s="98" t="s">
        <v>839</v>
      </c>
      <c r="E426" s="101">
        <v>5420</v>
      </c>
      <c r="F426" s="196" t="s">
        <v>836</v>
      </c>
      <c r="H426" s="69" t="s">
        <v>834</v>
      </c>
      <c r="J426" s="72" t="s">
        <v>804</v>
      </c>
    </row>
    <row r="427" spans="3:10" ht="15">
      <c r="C427" s="102" t="s">
        <v>592</v>
      </c>
      <c r="E427" s="101">
        <v>5420</v>
      </c>
      <c r="F427" s="196" t="s">
        <v>836</v>
      </c>
      <c r="H427" s="69" t="s">
        <v>834</v>
      </c>
      <c r="J427" s="72" t="s">
        <v>804</v>
      </c>
    </row>
    <row r="428" spans="3:10" ht="15">
      <c r="C428" s="102" t="s">
        <v>593</v>
      </c>
      <c r="E428" s="101">
        <v>5420</v>
      </c>
      <c r="F428" s="196" t="s">
        <v>836</v>
      </c>
      <c r="H428" s="69" t="s">
        <v>834</v>
      </c>
      <c r="J428" s="72" t="s">
        <v>804</v>
      </c>
    </row>
    <row r="429" spans="3:10" ht="15">
      <c r="C429" s="102" t="s">
        <v>594</v>
      </c>
      <c r="E429" s="101">
        <v>5420</v>
      </c>
      <c r="F429" s="196" t="s">
        <v>836</v>
      </c>
      <c r="H429" s="69" t="s">
        <v>834</v>
      </c>
      <c r="J429" s="72" t="s">
        <v>804</v>
      </c>
    </row>
    <row r="430" spans="3:10" ht="15">
      <c r="C430" s="98" t="s">
        <v>840</v>
      </c>
      <c r="E430" s="101">
        <v>5420</v>
      </c>
      <c r="F430" s="196" t="s">
        <v>836</v>
      </c>
      <c r="H430" s="69" t="s">
        <v>834</v>
      </c>
      <c r="J430" s="72" t="s">
        <v>804</v>
      </c>
    </row>
    <row r="431" spans="3:10" ht="15">
      <c r="C431" s="98" t="s">
        <v>939</v>
      </c>
      <c r="E431" s="101">
        <v>5420</v>
      </c>
      <c r="F431" s="196" t="s">
        <v>836</v>
      </c>
      <c r="H431" s="69" t="s">
        <v>834</v>
      </c>
      <c r="J431" s="72" t="s">
        <v>804</v>
      </c>
    </row>
    <row r="432" spans="3:10" ht="15">
      <c r="C432" s="102" t="s">
        <v>841</v>
      </c>
      <c r="E432" s="101">
        <v>5420</v>
      </c>
      <c r="F432" s="196" t="s">
        <v>836</v>
      </c>
      <c r="H432" s="69" t="s">
        <v>834</v>
      </c>
      <c r="J432" s="72" t="s">
        <v>804</v>
      </c>
    </row>
    <row r="433" spans="3:10" ht="15">
      <c r="C433" s="102" t="s">
        <v>842</v>
      </c>
      <c r="E433" s="101">
        <v>5420</v>
      </c>
      <c r="F433" s="196" t="s">
        <v>836</v>
      </c>
      <c r="H433" s="69" t="s">
        <v>834</v>
      </c>
      <c r="J433" s="72" t="s">
        <v>804</v>
      </c>
    </row>
    <row r="434" spans="3:10" ht="15">
      <c r="C434" s="107" t="s">
        <v>843</v>
      </c>
      <c r="E434" s="101">
        <v>5420</v>
      </c>
      <c r="F434" s="196" t="s">
        <v>836</v>
      </c>
      <c r="H434" s="69" t="s">
        <v>834</v>
      </c>
      <c r="J434" s="72" t="s">
        <v>804</v>
      </c>
    </row>
    <row r="435" spans="2:6" ht="15">
      <c r="B435" s="40" t="s">
        <v>844</v>
      </c>
      <c r="E435" s="105"/>
      <c r="F435" s="186"/>
    </row>
    <row r="436" spans="2:6" ht="15">
      <c r="B436" s="40"/>
      <c r="E436" s="105"/>
      <c r="F436" s="186"/>
    </row>
    <row r="437" spans="1:8" ht="15">
      <c r="A437" s="40" t="s">
        <v>845</v>
      </c>
      <c r="E437" s="101">
        <v>5425</v>
      </c>
      <c r="F437" s="200" t="s">
        <v>846</v>
      </c>
      <c r="H437" s="97" t="s">
        <v>847</v>
      </c>
    </row>
    <row r="438" spans="5:6" ht="15">
      <c r="E438" s="105"/>
      <c r="F438" s="186"/>
    </row>
    <row r="439" spans="1:8" ht="15">
      <c r="A439" s="40" t="s">
        <v>848</v>
      </c>
      <c r="E439" s="105"/>
      <c r="F439" s="186"/>
      <c r="H439" s="97" t="s">
        <v>849</v>
      </c>
    </row>
    <row r="440" spans="2:9" ht="51.75" customHeight="1">
      <c r="B440" s="283" t="s">
        <v>981</v>
      </c>
      <c r="C440" s="284"/>
      <c r="D440" s="61"/>
      <c r="E440" s="105"/>
      <c r="F440" s="186"/>
      <c r="H440" s="74"/>
      <c r="I440" s="65"/>
    </row>
    <row r="441" spans="3:6" ht="15">
      <c r="C441" s="98" t="s">
        <v>994</v>
      </c>
      <c r="E441" s="101"/>
      <c r="F441" s="196"/>
    </row>
    <row r="442" spans="3:6" ht="15">
      <c r="C442" s="98" t="s">
        <v>850</v>
      </c>
      <c r="E442" s="101"/>
      <c r="F442" s="196"/>
    </row>
    <row r="443" spans="3:6" ht="15">
      <c r="C443" s="98" t="s">
        <v>851</v>
      </c>
      <c r="E443" s="101"/>
      <c r="F443" s="196"/>
    </row>
    <row r="444" spans="3:6" ht="15">
      <c r="C444" s="98" t="s">
        <v>852</v>
      </c>
      <c r="E444" s="101"/>
      <c r="F444" s="196"/>
    </row>
    <row r="445" spans="3:6" ht="15">
      <c r="C445" s="98" t="s">
        <v>853</v>
      </c>
      <c r="E445" s="101"/>
      <c r="F445" s="196"/>
    </row>
    <row r="446" spans="3:6" ht="15">
      <c r="C446" s="107" t="s">
        <v>854</v>
      </c>
      <c r="E446" s="101"/>
      <c r="F446" s="196"/>
    </row>
    <row r="447" spans="3:6" ht="15">
      <c r="C447" s="107"/>
      <c r="E447" s="101"/>
      <c r="F447" s="196"/>
    </row>
    <row r="448" spans="2:6" ht="15">
      <c r="B448" s="40" t="s">
        <v>855</v>
      </c>
      <c r="E448" s="105"/>
      <c r="F448" s="186"/>
    </row>
    <row r="449" spans="2:10" ht="15">
      <c r="B449" s="69"/>
      <c r="C449" s="103" t="s">
        <v>856</v>
      </c>
      <c r="D449" s="61"/>
      <c r="E449" s="101">
        <v>5505</v>
      </c>
      <c r="F449" s="196" t="s">
        <v>857</v>
      </c>
      <c r="H449" s="69" t="s">
        <v>858</v>
      </c>
      <c r="J449" s="72" t="s">
        <v>849</v>
      </c>
    </row>
    <row r="450" spans="3:10" ht="15">
      <c r="C450" s="102" t="s">
        <v>991</v>
      </c>
      <c r="E450" s="101">
        <v>5505</v>
      </c>
      <c r="F450" s="196" t="s">
        <v>857</v>
      </c>
      <c r="H450" s="69" t="s">
        <v>858</v>
      </c>
      <c r="J450" s="72" t="s">
        <v>849</v>
      </c>
    </row>
    <row r="451" spans="3:10" ht="15">
      <c r="C451" s="102" t="s">
        <v>992</v>
      </c>
      <c r="E451" s="101">
        <v>5505</v>
      </c>
      <c r="F451" s="196" t="s">
        <v>857</v>
      </c>
      <c r="H451" s="69" t="s">
        <v>858</v>
      </c>
      <c r="J451" s="72" t="s">
        <v>849</v>
      </c>
    </row>
    <row r="452" spans="3:10" ht="15">
      <c r="C452" s="102" t="s">
        <v>993</v>
      </c>
      <c r="E452" s="101">
        <v>5505</v>
      </c>
      <c r="F452" s="196" t="s">
        <v>857</v>
      </c>
      <c r="H452" s="69" t="s">
        <v>858</v>
      </c>
      <c r="J452" s="72" t="s">
        <v>849</v>
      </c>
    </row>
    <row r="453" spans="2:10" ht="15">
      <c r="B453" s="82"/>
      <c r="C453" s="102" t="s">
        <v>859</v>
      </c>
      <c r="E453" s="101">
        <v>5505</v>
      </c>
      <c r="F453" s="196" t="s">
        <v>857</v>
      </c>
      <c r="H453" s="69" t="s">
        <v>858</v>
      </c>
      <c r="J453" s="72" t="s">
        <v>849</v>
      </c>
    </row>
    <row r="454" spans="2:10" ht="15">
      <c r="B454" s="82"/>
      <c r="C454" s="102" t="s">
        <v>860</v>
      </c>
      <c r="D454" s="90"/>
      <c r="E454" s="101">
        <v>5505</v>
      </c>
      <c r="F454" s="196" t="s">
        <v>857</v>
      </c>
      <c r="H454" s="69" t="s">
        <v>858</v>
      </c>
      <c r="J454" s="72" t="s">
        <v>849</v>
      </c>
    </row>
    <row r="455" spans="2:10" ht="15">
      <c r="B455" s="82"/>
      <c r="C455" s="102" t="s">
        <v>861</v>
      </c>
      <c r="D455" s="90"/>
      <c r="E455" s="101">
        <v>5505</v>
      </c>
      <c r="F455" s="196" t="s">
        <v>857</v>
      </c>
      <c r="H455" s="69" t="s">
        <v>858</v>
      </c>
      <c r="J455" s="72" t="s">
        <v>849</v>
      </c>
    </row>
    <row r="456" spans="2:10" ht="15">
      <c r="B456" s="82"/>
      <c r="C456" s="102" t="s">
        <v>862</v>
      </c>
      <c r="D456" s="90"/>
      <c r="E456" s="101">
        <v>5505</v>
      </c>
      <c r="F456" s="196" t="s">
        <v>857</v>
      </c>
      <c r="H456" s="69" t="s">
        <v>858</v>
      </c>
      <c r="J456" s="72" t="s">
        <v>849</v>
      </c>
    </row>
    <row r="457" spans="2:10" ht="15">
      <c r="B457" s="82"/>
      <c r="C457" s="102" t="s">
        <v>863</v>
      </c>
      <c r="D457" s="90"/>
      <c r="E457" s="101">
        <v>5505</v>
      </c>
      <c r="F457" s="196" t="s">
        <v>857</v>
      </c>
      <c r="H457" s="69" t="s">
        <v>858</v>
      </c>
      <c r="J457" s="72" t="s">
        <v>849</v>
      </c>
    </row>
    <row r="458" spans="2:10" ht="15">
      <c r="B458" s="82"/>
      <c r="C458" s="103" t="s">
        <v>496</v>
      </c>
      <c r="D458" s="90"/>
      <c r="E458" s="101">
        <v>5505</v>
      </c>
      <c r="F458" s="196" t="s">
        <v>857</v>
      </c>
      <c r="H458" s="69" t="s">
        <v>858</v>
      </c>
      <c r="J458" s="72" t="s">
        <v>849</v>
      </c>
    </row>
    <row r="459" spans="2:6" ht="15">
      <c r="B459" s="40" t="s">
        <v>864</v>
      </c>
      <c r="E459" s="105"/>
      <c r="F459" s="186"/>
    </row>
    <row r="460" spans="5:6" ht="15">
      <c r="E460" s="105"/>
      <c r="F460" s="186"/>
    </row>
    <row r="461" spans="2:6" ht="15">
      <c r="B461" s="40" t="s">
        <v>865</v>
      </c>
      <c r="E461" s="105"/>
      <c r="F461" s="186"/>
    </row>
    <row r="462" spans="2:10" ht="15">
      <c r="B462" s="69"/>
      <c r="C462" s="103" t="s">
        <v>866</v>
      </c>
      <c r="D462" s="61"/>
      <c r="E462" s="101">
        <v>5510</v>
      </c>
      <c r="F462" s="196" t="s">
        <v>867</v>
      </c>
      <c r="H462" s="69" t="s">
        <v>858</v>
      </c>
      <c r="J462" s="72" t="s">
        <v>849</v>
      </c>
    </row>
    <row r="463" spans="3:10" ht="15">
      <c r="C463" s="102" t="s">
        <v>868</v>
      </c>
      <c r="E463" s="101">
        <v>5510</v>
      </c>
      <c r="F463" s="196" t="s">
        <v>867</v>
      </c>
      <c r="H463" s="69" t="s">
        <v>858</v>
      </c>
      <c r="J463" s="72" t="s">
        <v>849</v>
      </c>
    </row>
    <row r="464" spans="3:10" ht="15">
      <c r="C464" s="102" t="s">
        <v>869</v>
      </c>
      <c r="E464" s="101">
        <v>5510</v>
      </c>
      <c r="F464" s="196" t="s">
        <v>867</v>
      </c>
      <c r="H464" s="69" t="s">
        <v>858</v>
      </c>
      <c r="J464" s="72" t="s">
        <v>849</v>
      </c>
    </row>
    <row r="465" spans="3:10" ht="15">
      <c r="C465" s="98" t="s">
        <v>870</v>
      </c>
      <c r="E465" s="101">
        <v>5510</v>
      </c>
      <c r="F465" s="196" t="s">
        <v>867</v>
      </c>
      <c r="H465" s="69" t="s">
        <v>858</v>
      </c>
      <c r="J465" s="72" t="s">
        <v>849</v>
      </c>
    </row>
    <row r="466" spans="2:10" ht="26.25">
      <c r="B466" s="82"/>
      <c r="C466" s="102" t="s">
        <v>871</v>
      </c>
      <c r="D466" s="90"/>
      <c r="E466" s="101">
        <v>5510</v>
      </c>
      <c r="F466" s="196" t="s">
        <v>867</v>
      </c>
      <c r="H466" s="69" t="s">
        <v>858</v>
      </c>
      <c r="J466" s="72" t="s">
        <v>849</v>
      </c>
    </row>
    <row r="467" spans="2:10" ht="15">
      <c r="B467" s="82"/>
      <c r="C467" s="103" t="s">
        <v>496</v>
      </c>
      <c r="D467" s="90"/>
      <c r="E467" s="101">
        <v>5510</v>
      </c>
      <c r="F467" s="196" t="s">
        <v>867</v>
      </c>
      <c r="H467" s="69" t="s">
        <v>858</v>
      </c>
      <c r="J467" s="72" t="s">
        <v>849</v>
      </c>
    </row>
    <row r="468" spans="2:6" ht="15">
      <c r="B468" s="40" t="s">
        <v>872</v>
      </c>
      <c r="E468" s="105"/>
      <c r="F468" s="186"/>
    </row>
    <row r="469" spans="5:6" ht="15">
      <c r="E469" s="105"/>
      <c r="F469" s="186"/>
    </row>
    <row r="470" spans="2:6" ht="15">
      <c r="B470" s="40" t="s">
        <v>873</v>
      </c>
      <c r="E470" s="105"/>
      <c r="F470" s="186"/>
    </row>
    <row r="471" spans="2:10" ht="15">
      <c r="B471" s="69"/>
      <c r="C471" s="102" t="s">
        <v>874</v>
      </c>
      <c r="E471" s="101">
        <v>5515</v>
      </c>
      <c r="F471" s="196" t="s">
        <v>875</v>
      </c>
      <c r="H471" s="69" t="s">
        <v>873</v>
      </c>
      <c r="J471" s="72" t="s">
        <v>849</v>
      </c>
    </row>
    <row r="472" spans="3:10" ht="15">
      <c r="C472" s="98" t="s">
        <v>876</v>
      </c>
      <c r="E472" s="101">
        <v>5520</v>
      </c>
      <c r="F472" s="196" t="s">
        <v>877</v>
      </c>
      <c r="H472" s="69" t="s">
        <v>873</v>
      </c>
      <c r="J472" s="72" t="s">
        <v>849</v>
      </c>
    </row>
    <row r="473" spans="3:10" ht="15">
      <c r="C473" s="98" t="s">
        <v>878</v>
      </c>
      <c r="E473" s="101">
        <v>5520</v>
      </c>
      <c r="F473" s="196" t="s">
        <v>877</v>
      </c>
      <c r="H473" s="69" t="s">
        <v>873</v>
      </c>
      <c r="J473" s="72" t="s">
        <v>849</v>
      </c>
    </row>
    <row r="474" spans="3:10" ht="15">
      <c r="C474" s="98" t="s">
        <v>879</v>
      </c>
      <c r="E474" s="101">
        <v>5520</v>
      </c>
      <c r="F474" s="196" t="s">
        <v>877</v>
      </c>
      <c r="H474" s="69" t="s">
        <v>873</v>
      </c>
      <c r="J474" s="72" t="s">
        <v>849</v>
      </c>
    </row>
    <row r="475" spans="3:10" ht="15">
      <c r="C475" s="98" t="s">
        <v>880</v>
      </c>
      <c r="E475" s="101">
        <v>5520</v>
      </c>
      <c r="F475" s="196" t="s">
        <v>877</v>
      </c>
      <c r="H475" s="69" t="s">
        <v>873</v>
      </c>
      <c r="J475" s="72" t="s">
        <v>849</v>
      </c>
    </row>
    <row r="476" spans="3:10" ht="15">
      <c r="C476" s="98" t="s">
        <v>881</v>
      </c>
      <c r="E476" s="101">
        <v>5520</v>
      </c>
      <c r="F476" s="196" t="s">
        <v>877</v>
      </c>
      <c r="H476" s="69" t="s">
        <v>873</v>
      </c>
      <c r="J476" s="72" t="s">
        <v>849</v>
      </c>
    </row>
    <row r="477" spans="3:10" ht="15">
      <c r="C477" s="98" t="s">
        <v>882</v>
      </c>
      <c r="E477" s="101">
        <v>5520</v>
      </c>
      <c r="F477" s="196" t="s">
        <v>877</v>
      </c>
      <c r="H477" s="69" t="s">
        <v>873</v>
      </c>
      <c r="J477" s="72" t="s">
        <v>849</v>
      </c>
    </row>
    <row r="478" spans="3:10" ht="15">
      <c r="C478" s="98" t="s">
        <v>883</v>
      </c>
      <c r="E478" s="101">
        <v>5520</v>
      </c>
      <c r="F478" s="196" t="s">
        <v>877</v>
      </c>
      <c r="H478" s="69" t="s">
        <v>873</v>
      </c>
      <c r="J478" s="72" t="s">
        <v>849</v>
      </c>
    </row>
    <row r="479" spans="3:10" ht="15">
      <c r="C479" s="98" t="s">
        <v>884</v>
      </c>
      <c r="E479" s="101">
        <v>5520</v>
      </c>
      <c r="F479" s="196" t="s">
        <v>877</v>
      </c>
      <c r="H479" s="69" t="s">
        <v>873</v>
      </c>
      <c r="J479" s="72" t="s">
        <v>849</v>
      </c>
    </row>
    <row r="480" spans="3:10" ht="15">
      <c r="C480" s="98" t="s">
        <v>885</v>
      </c>
      <c r="E480" s="101">
        <v>5520</v>
      </c>
      <c r="F480" s="196" t="s">
        <v>877</v>
      </c>
      <c r="H480" s="69" t="s">
        <v>873</v>
      </c>
      <c r="J480" s="72" t="s">
        <v>849</v>
      </c>
    </row>
    <row r="481" spans="3:10" ht="15">
      <c r="C481" s="98" t="s">
        <v>886</v>
      </c>
      <c r="E481" s="101">
        <v>5520</v>
      </c>
      <c r="F481" s="196" t="s">
        <v>877</v>
      </c>
      <c r="H481" s="69" t="s">
        <v>873</v>
      </c>
      <c r="J481" s="72" t="s">
        <v>849</v>
      </c>
    </row>
    <row r="482" spans="3:10" ht="15">
      <c r="C482" s="98" t="s">
        <v>887</v>
      </c>
      <c r="E482" s="101">
        <v>5520</v>
      </c>
      <c r="F482" s="196" t="s">
        <v>877</v>
      </c>
      <c r="H482" s="69" t="s">
        <v>873</v>
      </c>
      <c r="J482" s="72" t="s">
        <v>849</v>
      </c>
    </row>
    <row r="483" spans="3:10" ht="15">
      <c r="C483" s="98" t="s">
        <v>888</v>
      </c>
      <c r="E483" s="101">
        <v>5520</v>
      </c>
      <c r="F483" s="196" t="s">
        <v>877</v>
      </c>
      <c r="H483" s="69" t="s">
        <v>873</v>
      </c>
      <c r="J483" s="72" t="s">
        <v>849</v>
      </c>
    </row>
    <row r="484" spans="3:10" ht="15">
      <c r="C484" s="98" t="s">
        <v>889</v>
      </c>
      <c r="E484" s="101">
        <v>5520</v>
      </c>
      <c r="F484" s="196" t="s">
        <v>877</v>
      </c>
      <c r="H484" s="69" t="s">
        <v>873</v>
      </c>
      <c r="J484" s="72" t="s">
        <v>849</v>
      </c>
    </row>
    <row r="485" spans="3:10" ht="15">
      <c r="C485" s="98" t="s">
        <v>890</v>
      </c>
      <c r="E485" s="101">
        <v>5520</v>
      </c>
      <c r="F485" s="196" t="s">
        <v>877</v>
      </c>
      <c r="H485" s="69" t="s">
        <v>873</v>
      </c>
      <c r="J485" s="72" t="s">
        <v>849</v>
      </c>
    </row>
    <row r="486" spans="3:10" ht="15">
      <c r="C486" s="98" t="s">
        <v>891</v>
      </c>
      <c r="E486" s="101">
        <v>5520</v>
      </c>
      <c r="F486" s="196" t="s">
        <v>877</v>
      </c>
      <c r="H486" s="69" t="s">
        <v>873</v>
      </c>
      <c r="J486" s="72" t="s">
        <v>849</v>
      </c>
    </row>
    <row r="487" spans="3:10" ht="15">
      <c r="C487" s="98" t="s">
        <v>892</v>
      </c>
      <c r="E487" s="101">
        <v>5520</v>
      </c>
      <c r="F487" s="196" t="s">
        <v>877</v>
      </c>
      <c r="H487" s="69" t="s">
        <v>873</v>
      </c>
      <c r="J487" s="72" t="s">
        <v>849</v>
      </c>
    </row>
    <row r="488" spans="3:10" ht="15">
      <c r="C488" s="98" t="s">
        <v>893</v>
      </c>
      <c r="E488" s="101">
        <v>5520</v>
      </c>
      <c r="F488" s="196" t="s">
        <v>877</v>
      </c>
      <c r="H488" s="69" t="s">
        <v>873</v>
      </c>
      <c r="J488" s="72" t="s">
        <v>849</v>
      </c>
    </row>
    <row r="489" spans="3:10" ht="15">
      <c r="C489" s="98" t="s">
        <v>894</v>
      </c>
      <c r="E489" s="101">
        <v>5520</v>
      </c>
      <c r="F489" s="196" t="s">
        <v>877</v>
      </c>
      <c r="H489" s="69" t="s">
        <v>873</v>
      </c>
      <c r="J489" s="72" t="s">
        <v>849</v>
      </c>
    </row>
    <row r="490" spans="3:10" ht="15">
      <c r="C490" s="98" t="s">
        <v>895</v>
      </c>
      <c r="E490" s="101">
        <v>5520</v>
      </c>
      <c r="F490" s="196" t="s">
        <v>877</v>
      </c>
      <c r="H490" s="69" t="s">
        <v>873</v>
      </c>
      <c r="J490" s="72" t="s">
        <v>849</v>
      </c>
    </row>
    <row r="491" spans="3:10" ht="15">
      <c r="C491" s="98" t="s">
        <v>896</v>
      </c>
      <c r="E491" s="101">
        <v>5520</v>
      </c>
      <c r="F491" s="196" t="s">
        <v>877</v>
      </c>
      <c r="H491" s="69" t="s">
        <v>873</v>
      </c>
      <c r="J491" s="72" t="s">
        <v>849</v>
      </c>
    </row>
    <row r="492" spans="3:10" ht="15">
      <c r="C492" s="98" t="s">
        <v>897</v>
      </c>
      <c r="E492" s="101">
        <v>5520</v>
      </c>
      <c r="F492" s="196" t="s">
        <v>877</v>
      </c>
      <c r="H492" s="69" t="s">
        <v>873</v>
      </c>
      <c r="J492" s="72" t="s">
        <v>849</v>
      </c>
    </row>
    <row r="493" spans="3:10" ht="15">
      <c r="C493" s="98" t="s">
        <v>898</v>
      </c>
      <c r="E493" s="101">
        <v>5520</v>
      </c>
      <c r="F493" s="196" t="s">
        <v>877</v>
      </c>
      <c r="H493" s="69" t="s">
        <v>873</v>
      </c>
      <c r="J493" s="72" t="s">
        <v>849</v>
      </c>
    </row>
    <row r="494" spans="3:10" ht="15">
      <c r="C494" s="98" t="s">
        <v>899</v>
      </c>
      <c r="E494" s="101">
        <v>5520</v>
      </c>
      <c r="F494" s="196" t="s">
        <v>877</v>
      </c>
      <c r="H494" s="69" t="s">
        <v>873</v>
      </c>
      <c r="J494" s="72" t="s">
        <v>849</v>
      </c>
    </row>
    <row r="495" spans="3:10" ht="15">
      <c r="C495" s="107" t="s">
        <v>900</v>
      </c>
      <c r="E495" s="101">
        <v>5520</v>
      </c>
      <c r="F495" s="196" t="s">
        <v>877</v>
      </c>
      <c r="H495" s="69" t="s">
        <v>873</v>
      </c>
      <c r="J495" s="72" t="s">
        <v>849</v>
      </c>
    </row>
    <row r="496" spans="2:6" ht="15">
      <c r="B496" s="38" t="s">
        <v>901</v>
      </c>
      <c r="C496" s="104"/>
      <c r="E496" s="105"/>
      <c r="F496" s="186"/>
    </row>
    <row r="497" spans="1:8" ht="15">
      <c r="A497" s="74" t="s">
        <v>902</v>
      </c>
      <c r="B497" s="69"/>
      <c r="C497" s="102"/>
      <c r="D497" s="72"/>
      <c r="E497" s="108">
        <v>5525</v>
      </c>
      <c r="F497" s="279" t="s">
        <v>903</v>
      </c>
      <c r="G497" s="274"/>
      <c r="H497" s="97" t="s">
        <v>904</v>
      </c>
    </row>
    <row r="498" spans="1:7" ht="15">
      <c r="A498" s="74"/>
      <c r="B498" s="69"/>
      <c r="C498" s="102"/>
      <c r="D498" s="72"/>
      <c r="E498" s="105"/>
      <c r="F498" s="186"/>
      <c r="G498" s="274"/>
    </row>
    <row r="499" spans="1:10" ht="15">
      <c r="A499" s="275" t="s">
        <v>1060</v>
      </c>
      <c r="B499" s="69"/>
      <c r="C499" s="69"/>
      <c r="D499" s="72"/>
      <c r="E499" s="62">
        <v>5530</v>
      </c>
      <c r="F499" s="186"/>
      <c r="G499" s="274"/>
      <c r="H499" s="276" t="str">
        <f>A499</f>
        <v>Total Operating Expenses </v>
      </c>
      <c r="I499" s="91"/>
      <c r="J499" s="277" t="str">
        <f>A499</f>
        <v>Total Operating Expenses </v>
      </c>
    </row>
    <row r="500" spans="1:7" ht="15">
      <c r="A500" s="74"/>
      <c r="B500" s="69"/>
      <c r="C500" s="102"/>
      <c r="D500" s="72"/>
      <c r="E500" s="105"/>
      <c r="F500" s="186"/>
      <c r="G500" s="274"/>
    </row>
    <row r="501" spans="1:10" ht="15">
      <c r="A501" s="74" t="s">
        <v>1061</v>
      </c>
      <c r="B501" s="69"/>
      <c r="C501" s="69"/>
      <c r="D501" s="72"/>
      <c r="E501" s="62"/>
      <c r="F501" s="186"/>
      <c r="G501" s="274"/>
      <c r="H501" s="92" t="str">
        <f>A501</f>
        <v>Other expenses not related to operating activities</v>
      </c>
      <c r="J501" s="72" t="str">
        <f>A501</f>
        <v>Other expenses not related to operating activities</v>
      </c>
    </row>
    <row r="502" spans="1:8" ht="15">
      <c r="A502" s="74" t="s">
        <v>905</v>
      </c>
      <c r="B502" s="69"/>
      <c r="C502" s="102"/>
      <c r="D502" s="72"/>
      <c r="E502" s="105"/>
      <c r="F502" s="186"/>
      <c r="G502" s="274"/>
      <c r="H502" s="74"/>
    </row>
    <row r="503" spans="1:10" ht="15">
      <c r="A503" s="74"/>
      <c r="B503" s="69" t="s">
        <v>906</v>
      </c>
      <c r="C503" s="102"/>
      <c r="D503" s="72"/>
      <c r="E503" s="105">
        <v>5532</v>
      </c>
      <c r="F503" s="199" t="s">
        <v>907</v>
      </c>
      <c r="G503" s="274"/>
      <c r="H503" s="69" t="s">
        <v>908</v>
      </c>
      <c r="J503" s="72" t="s">
        <v>909</v>
      </c>
    </row>
    <row r="504" spans="1:10" ht="15">
      <c r="A504" s="74"/>
      <c r="B504" s="69" t="s">
        <v>910</v>
      </c>
      <c r="C504" s="102"/>
      <c r="D504" s="72"/>
      <c r="E504" s="105">
        <v>5532</v>
      </c>
      <c r="F504" s="199" t="s">
        <v>907</v>
      </c>
      <c r="G504" s="274"/>
      <c r="H504" s="69" t="s">
        <v>908</v>
      </c>
      <c r="J504" s="72" t="s">
        <v>909</v>
      </c>
    </row>
    <row r="505" spans="1:10" ht="15">
      <c r="A505" s="74"/>
      <c r="B505" s="69" t="s">
        <v>911</v>
      </c>
      <c r="C505" s="102"/>
      <c r="D505" s="72"/>
      <c r="E505" s="105">
        <v>5532</v>
      </c>
      <c r="F505" s="199" t="s">
        <v>907</v>
      </c>
      <c r="G505" s="274"/>
      <c r="H505" s="69" t="s">
        <v>908</v>
      </c>
      <c r="J505" s="72" t="s">
        <v>909</v>
      </c>
    </row>
    <row r="506" spans="1:10" ht="15">
      <c r="A506" s="74"/>
      <c r="B506" s="69" t="s">
        <v>912</v>
      </c>
      <c r="C506" s="102"/>
      <c r="D506" s="72"/>
      <c r="E506" s="105">
        <v>5532</v>
      </c>
      <c r="F506" s="199" t="s">
        <v>907</v>
      </c>
      <c r="G506" s="274"/>
      <c r="H506" s="69" t="s">
        <v>908</v>
      </c>
      <c r="J506" s="72" t="s">
        <v>909</v>
      </c>
    </row>
    <row r="507" spans="1:10" ht="15">
      <c r="A507" s="74"/>
      <c r="B507" s="69" t="s">
        <v>913</v>
      </c>
      <c r="C507" s="102"/>
      <c r="D507" s="72"/>
      <c r="E507" s="105">
        <v>5532</v>
      </c>
      <c r="F507" s="199" t="s">
        <v>907</v>
      </c>
      <c r="G507" s="274"/>
      <c r="H507" s="69" t="s">
        <v>908</v>
      </c>
      <c r="J507" s="72" t="s">
        <v>909</v>
      </c>
    </row>
    <row r="508" spans="1:10" ht="15">
      <c r="A508" s="74"/>
      <c r="B508" s="69" t="s">
        <v>914</v>
      </c>
      <c r="C508" s="102"/>
      <c r="D508" s="72"/>
      <c r="E508" s="105">
        <v>5532</v>
      </c>
      <c r="F508" s="199" t="s">
        <v>907</v>
      </c>
      <c r="G508" s="274"/>
      <c r="H508" s="69" t="s">
        <v>908</v>
      </c>
      <c r="J508" s="72" t="s">
        <v>909</v>
      </c>
    </row>
    <row r="509" spans="1:10" ht="15">
      <c r="A509" s="74"/>
      <c r="B509" s="69" t="s">
        <v>915</v>
      </c>
      <c r="C509" s="102"/>
      <c r="D509" s="72"/>
      <c r="E509" s="105">
        <v>5532</v>
      </c>
      <c r="F509" s="199" t="s">
        <v>907</v>
      </c>
      <c r="G509" s="274"/>
      <c r="H509" s="69" t="s">
        <v>908</v>
      </c>
      <c r="J509" s="72" t="s">
        <v>909</v>
      </c>
    </row>
    <row r="510" spans="1:10" ht="15">
      <c r="A510" s="74"/>
      <c r="B510" s="278" t="s">
        <v>916</v>
      </c>
      <c r="C510" s="102"/>
      <c r="D510" s="72"/>
      <c r="E510" s="105">
        <v>5532</v>
      </c>
      <c r="F510" s="199" t="s">
        <v>907</v>
      </c>
      <c r="G510" s="274"/>
      <c r="H510" s="69" t="s">
        <v>908</v>
      </c>
      <c r="J510" s="72" t="s">
        <v>909</v>
      </c>
    </row>
    <row r="511" spans="1:7" ht="15">
      <c r="A511" s="74" t="s">
        <v>917</v>
      </c>
      <c r="B511" s="69"/>
      <c r="C511" s="102"/>
      <c r="D511" s="72"/>
      <c r="E511" s="105"/>
      <c r="F511" s="186"/>
      <c r="G511" s="274"/>
    </row>
    <row r="512" spans="1:10" ht="15">
      <c r="A512" s="74" t="s">
        <v>1062</v>
      </c>
      <c r="B512" s="278"/>
      <c r="C512" s="69"/>
      <c r="D512" s="72"/>
      <c r="E512" s="62">
        <v>5533</v>
      </c>
      <c r="G512" s="274"/>
      <c r="H512" s="74" t="str">
        <f>A512</f>
        <v>Other expenses (loss on capital assets, …)</v>
      </c>
      <c r="J512" s="72" t="str">
        <f>A512</f>
        <v>Other expenses (loss on capital assets, …)</v>
      </c>
    </row>
    <row r="513" spans="1:10" ht="15">
      <c r="A513" s="74"/>
      <c r="B513" s="69" t="s">
        <v>1063</v>
      </c>
      <c r="C513" s="69"/>
      <c r="D513" s="72"/>
      <c r="E513" s="62">
        <v>5533</v>
      </c>
      <c r="G513" s="274"/>
      <c r="H513" s="75" t="str">
        <f>B513</f>
        <v>Loss on capital assets</v>
      </c>
      <c r="J513" s="72" t="str">
        <f>B513</f>
        <v>Loss on capital assets</v>
      </c>
    </row>
    <row r="514" spans="2:6" ht="15">
      <c r="B514" s="69"/>
      <c r="C514" s="102"/>
      <c r="E514" s="105"/>
      <c r="F514" s="201"/>
    </row>
    <row r="515" spans="1:10" ht="15">
      <c r="A515" s="40" t="s">
        <v>918</v>
      </c>
      <c r="E515" s="101">
        <v>5600</v>
      </c>
      <c r="F515" s="186"/>
      <c r="H515" s="74" t="s">
        <v>919</v>
      </c>
      <c r="J515" s="97" t="s">
        <v>918</v>
      </c>
    </row>
    <row r="516" spans="5:10" ht="15">
      <c r="E516" s="101"/>
      <c r="F516" s="186"/>
      <c r="H516" s="74"/>
      <c r="J516" s="97"/>
    </row>
  </sheetData>
  <sheetProtection/>
  <mergeCells count="6">
    <mergeCell ref="B6:C6"/>
    <mergeCell ref="B62:C62"/>
    <mergeCell ref="B255:C255"/>
    <mergeCell ref="B314:C314"/>
    <mergeCell ref="B382:C382"/>
    <mergeCell ref="B440:C440"/>
  </mergeCells>
  <printOptions gridLines="1" horizontalCentered="1"/>
  <pageMargins left="0.1968503937007874" right="0.1968503937007874" top="0.1968503937007874" bottom="0.1968503937007874" header="0" footer="0"/>
  <pageSetup fitToHeight="20" fitToWidth="1" horizontalDpi="600" verticalDpi="600" orientation="landscape" paperSize="5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="85" zoomScaleNormal="85" zoomScalePageLayoutView="0" workbookViewId="0" topLeftCell="A1">
      <pane xSplit="4" ySplit="3" topLeftCell="E27" activePane="bottomRight" state="frozen"/>
      <selection pane="topLeft" activeCell="E5" sqref="E5"/>
      <selection pane="topRight" activeCell="E5" sqref="E5"/>
      <selection pane="bottomLeft" activeCell="E5" sqref="E5"/>
      <selection pane="bottomRight" activeCell="C52" sqref="C52:C53"/>
    </sheetView>
  </sheetViews>
  <sheetFormatPr defaultColWidth="9.140625" defaultRowHeight="15" outlineLevelCol="1"/>
  <cols>
    <col min="1" max="1" width="2.57421875" style="40" customWidth="1"/>
    <col min="2" max="2" width="5.8515625" style="59" customWidth="1"/>
    <col min="3" max="3" width="58.8515625" style="98" customWidth="1"/>
    <col min="4" max="4" width="1.1484375" style="70" customWidth="1"/>
    <col min="5" max="5" width="13.7109375" style="100" bestFit="1" customWidth="1"/>
    <col min="6" max="6" width="71.7109375" style="63" customWidth="1" outlineLevel="1"/>
    <col min="7" max="7" width="2.8515625" style="17" customWidth="1"/>
    <col min="8" max="8" width="58.7109375" style="69" bestFit="1" customWidth="1"/>
    <col min="9" max="9" width="1.1484375" style="72" customWidth="1"/>
    <col min="10" max="10" width="71.7109375" style="72" bestFit="1" customWidth="1"/>
  </cols>
  <sheetData>
    <row r="1" spans="1:10" s="26" customFormat="1" ht="12.75" customHeight="1">
      <c r="A1" s="242" t="s">
        <v>0</v>
      </c>
      <c r="B1" s="262"/>
      <c r="C1" s="254"/>
      <c r="D1" s="243"/>
      <c r="E1" s="241"/>
      <c r="F1" s="282"/>
      <c r="G1" s="240"/>
      <c r="H1" s="244" t="s">
        <v>220</v>
      </c>
      <c r="I1" s="243"/>
      <c r="J1" s="243" t="s">
        <v>220</v>
      </c>
    </row>
    <row r="2" spans="1:10" s="26" customFormat="1" ht="12.75" customHeight="1">
      <c r="A2" s="246" t="s">
        <v>998</v>
      </c>
      <c r="B2" s="261"/>
      <c r="C2" s="255"/>
      <c r="D2" s="247"/>
      <c r="E2" s="238" t="s">
        <v>1085</v>
      </c>
      <c r="F2" s="281" t="s">
        <v>1085</v>
      </c>
      <c r="G2" s="237"/>
      <c r="H2" s="248" t="s">
        <v>1054</v>
      </c>
      <c r="I2" s="247"/>
      <c r="J2" s="247" t="s">
        <v>222</v>
      </c>
    </row>
    <row r="3" spans="1:10" s="26" customFormat="1" ht="12.75" customHeight="1">
      <c r="A3" s="39"/>
      <c r="B3" s="260" t="s">
        <v>1</v>
      </c>
      <c r="C3" s="256"/>
      <c r="D3" s="257"/>
      <c r="E3" s="234" t="s">
        <v>2</v>
      </c>
      <c r="F3" s="280" t="s">
        <v>3</v>
      </c>
      <c r="G3" s="258"/>
      <c r="H3" s="259" t="s">
        <v>224</v>
      </c>
      <c r="I3" s="257"/>
      <c r="J3" s="257" t="s">
        <v>224</v>
      </c>
    </row>
    <row r="4" spans="1:10" s="27" customFormat="1" ht="12.75" customHeight="1" thickBot="1">
      <c r="A4" s="40"/>
      <c r="B4" s="59"/>
      <c r="C4" s="98"/>
      <c r="D4" s="53"/>
      <c r="E4" s="99"/>
      <c r="F4" s="55"/>
      <c r="G4" s="53"/>
      <c r="H4" s="69"/>
      <c r="I4" s="57"/>
      <c r="J4" s="97" t="s">
        <v>464</v>
      </c>
    </row>
    <row r="5" spans="1:10" s="27" customFormat="1" ht="12.75" customHeight="1">
      <c r="A5" s="285" t="s">
        <v>1010</v>
      </c>
      <c r="B5" s="286"/>
      <c r="C5" s="287"/>
      <c r="D5" s="113"/>
      <c r="E5" s="114"/>
      <c r="F5" s="115"/>
      <c r="G5" s="113"/>
      <c r="H5" s="116"/>
      <c r="I5" s="117"/>
      <c r="J5" s="118"/>
    </row>
    <row r="6" spans="1:10" s="27" customFormat="1" ht="12.75" customHeight="1">
      <c r="A6" s="288" t="s">
        <v>1011</v>
      </c>
      <c r="B6" s="289"/>
      <c r="C6" s="290"/>
      <c r="D6" s="53"/>
      <c r="E6" s="99"/>
      <c r="F6" s="55"/>
      <c r="G6" s="53"/>
      <c r="H6" s="75"/>
      <c r="I6" s="57"/>
      <c r="J6" s="123"/>
    </row>
    <row r="7" spans="1:10" s="27" customFormat="1" ht="12.75" customHeight="1">
      <c r="A7" s="119"/>
      <c r="B7" s="121"/>
      <c r="C7" s="122"/>
      <c r="D7" s="53"/>
      <c r="E7" s="99"/>
      <c r="F7" s="55"/>
      <c r="G7" s="53"/>
      <c r="H7" s="75"/>
      <c r="I7" s="57"/>
      <c r="J7" s="123"/>
    </row>
    <row r="8" spans="1:10" s="27" customFormat="1" ht="15">
      <c r="A8" s="124" t="s">
        <v>226</v>
      </c>
      <c r="B8" s="121"/>
      <c r="C8" s="121"/>
      <c r="D8" s="61"/>
      <c r="E8" s="62"/>
      <c r="F8" s="63"/>
      <c r="G8" s="16"/>
      <c r="H8" s="64" t="s">
        <v>227</v>
      </c>
      <c r="I8" s="65"/>
      <c r="J8" s="125"/>
    </row>
    <row r="9" spans="1:10" s="27" customFormat="1" ht="22.5">
      <c r="A9" s="119"/>
      <c r="B9" s="67" t="s">
        <v>229</v>
      </c>
      <c r="C9" s="75"/>
      <c r="D9" s="70"/>
      <c r="E9" s="202">
        <v>4105</v>
      </c>
      <c r="F9" s="185" t="s">
        <v>230</v>
      </c>
      <c r="G9" s="208"/>
      <c r="H9" s="67" t="s">
        <v>228</v>
      </c>
      <c r="I9" s="72"/>
      <c r="J9" s="126" t="s">
        <v>227</v>
      </c>
    </row>
    <row r="10" spans="1:10" s="27" customFormat="1" ht="15">
      <c r="A10" s="127"/>
      <c r="B10" s="121" t="s">
        <v>232</v>
      </c>
      <c r="C10" s="120"/>
      <c r="D10" s="70"/>
      <c r="E10" s="202"/>
      <c r="F10" s="185"/>
      <c r="G10" s="208"/>
      <c r="H10" s="67"/>
      <c r="I10" s="72"/>
      <c r="J10" s="126"/>
    </row>
    <row r="11" spans="1:10" s="27" customFormat="1" ht="15">
      <c r="A11" s="127"/>
      <c r="B11" s="67"/>
      <c r="C11" s="75" t="s">
        <v>999</v>
      </c>
      <c r="D11" s="70"/>
      <c r="E11" s="202"/>
      <c r="F11" s="185"/>
      <c r="G11" s="208"/>
      <c r="H11" s="67"/>
      <c r="I11" s="72"/>
      <c r="J11" s="126"/>
    </row>
    <row r="12" spans="1:10" s="27" customFormat="1" ht="15">
      <c r="A12" s="127"/>
      <c r="B12" s="67"/>
      <c r="C12" s="75" t="s">
        <v>1000</v>
      </c>
      <c r="D12" s="70"/>
      <c r="E12" s="202"/>
      <c r="F12" s="185"/>
      <c r="G12" s="208"/>
      <c r="H12" s="67"/>
      <c r="I12" s="72"/>
      <c r="J12" s="126"/>
    </row>
    <row r="13" spans="1:10" s="27" customFormat="1" ht="15">
      <c r="A13" s="127"/>
      <c r="B13" s="67"/>
      <c r="C13" s="75" t="s">
        <v>1001</v>
      </c>
      <c r="D13" s="70"/>
      <c r="E13" s="202"/>
      <c r="F13" s="185"/>
      <c r="G13" s="208"/>
      <c r="H13" s="67"/>
      <c r="I13" s="72"/>
      <c r="J13" s="126"/>
    </row>
    <row r="14" spans="1:10" s="27" customFormat="1" ht="15">
      <c r="A14" s="127"/>
      <c r="B14" s="64" t="s">
        <v>1041</v>
      </c>
      <c r="C14" s="75"/>
      <c r="D14" s="70"/>
      <c r="E14" s="202">
        <v>4110</v>
      </c>
      <c r="F14" s="185" t="s">
        <v>233</v>
      </c>
      <c r="G14" s="208"/>
      <c r="H14" s="67" t="s">
        <v>228</v>
      </c>
      <c r="I14" s="72"/>
      <c r="J14" s="126" t="s">
        <v>227</v>
      </c>
    </row>
    <row r="15" spans="1:10" s="27" customFormat="1" ht="15">
      <c r="A15" s="119"/>
      <c r="B15" s="67" t="s">
        <v>235</v>
      </c>
      <c r="C15" s="75"/>
      <c r="D15" s="70"/>
      <c r="E15" s="202"/>
      <c r="F15" s="185"/>
      <c r="G15" s="208"/>
      <c r="H15" s="67"/>
      <c r="I15" s="72"/>
      <c r="J15" s="126"/>
    </row>
    <row r="16" spans="1:10" s="27" customFormat="1" ht="15">
      <c r="A16" s="127"/>
      <c r="B16" s="67"/>
      <c r="C16" s="75" t="s">
        <v>999</v>
      </c>
      <c r="D16" s="70"/>
      <c r="E16" s="202"/>
      <c r="F16" s="185"/>
      <c r="G16" s="208"/>
      <c r="H16" s="67"/>
      <c r="I16" s="72"/>
      <c r="J16" s="126"/>
    </row>
    <row r="17" spans="1:10" s="27" customFormat="1" ht="15">
      <c r="A17" s="127"/>
      <c r="B17" s="67"/>
      <c r="C17" s="75" t="s">
        <v>1000</v>
      </c>
      <c r="D17" s="70"/>
      <c r="E17" s="202"/>
      <c r="F17" s="185"/>
      <c r="G17" s="208"/>
      <c r="H17" s="67"/>
      <c r="I17" s="72"/>
      <c r="J17" s="126"/>
    </row>
    <row r="18" spans="1:10" s="27" customFormat="1" ht="15">
      <c r="A18" s="127"/>
      <c r="B18" s="67"/>
      <c r="C18" s="75" t="s">
        <v>1001</v>
      </c>
      <c r="D18" s="70"/>
      <c r="E18" s="202"/>
      <c r="F18" s="185"/>
      <c r="G18" s="208"/>
      <c r="H18" s="67"/>
      <c r="I18" s="72"/>
      <c r="J18" s="126"/>
    </row>
    <row r="19" spans="1:10" s="27" customFormat="1" ht="15">
      <c r="A19" s="127"/>
      <c r="B19" s="64" t="s">
        <v>1042</v>
      </c>
      <c r="C19" s="75"/>
      <c r="D19" s="70"/>
      <c r="E19" s="202">
        <v>4110</v>
      </c>
      <c r="F19" s="185" t="s">
        <v>233</v>
      </c>
      <c r="G19" s="208"/>
      <c r="H19" s="67" t="s">
        <v>228</v>
      </c>
      <c r="I19" s="72"/>
      <c r="J19" s="126" t="s">
        <v>227</v>
      </c>
    </row>
    <row r="20" spans="1:10" s="27" customFormat="1" ht="15">
      <c r="A20" s="134" t="s">
        <v>306</v>
      </c>
      <c r="B20" s="135"/>
      <c r="C20" s="135"/>
      <c r="D20" s="70"/>
      <c r="E20" s="202">
        <v>4175</v>
      </c>
      <c r="F20" s="189" t="s">
        <v>307</v>
      </c>
      <c r="G20" s="209"/>
      <c r="H20" s="64" t="s">
        <v>307</v>
      </c>
      <c r="I20" s="72"/>
      <c r="J20" s="126"/>
    </row>
    <row r="21" spans="1:10" s="27" customFormat="1" ht="15">
      <c r="A21" s="119"/>
      <c r="B21" s="121"/>
      <c r="C21" s="120"/>
      <c r="D21" s="70"/>
      <c r="E21" s="203"/>
      <c r="F21" s="186"/>
      <c r="G21" s="209"/>
      <c r="H21" s="75"/>
      <c r="I21" s="72"/>
      <c r="J21" s="126"/>
    </row>
    <row r="22" spans="1:10" s="27" customFormat="1" ht="15">
      <c r="A22" s="124" t="s">
        <v>323</v>
      </c>
      <c r="B22" s="121"/>
      <c r="C22" s="121"/>
      <c r="D22" s="70"/>
      <c r="E22" s="204"/>
      <c r="F22" s="191"/>
      <c r="G22" s="209"/>
      <c r="H22" s="64" t="s">
        <v>324</v>
      </c>
      <c r="I22" s="72"/>
      <c r="J22" s="126"/>
    </row>
    <row r="23" spans="1:10" s="27" customFormat="1" ht="15">
      <c r="A23" s="119"/>
      <c r="B23" s="121" t="s">
        <v>326</v>
      </c>
      <c r="C23" s="121"/>
      <c r="D23" s="70"/>
      <c r="E23" s="202">
        <v>4305</v>
      </c>
      <c r="F23" s="185" t="s">
        <v>327</v>
      </c>
      <c r="G23" s="209"/>
      <c r="H23" s="75" t="s">
        <v>325</v>
      </c>
      <c r="I23" s="72"/>
      <c r="J23" s="126" t="s">
        <v>324</v>
      </c>
    </row>
    <row r="24" spans="1:10" s="27" customFormat="1" ht="15">
      <c r="A24" s="119"/>
      <c r="B24" s="121" t="s">
        <v>338</v>
      </c>
      <c r="C24" s="121"/>
      <c r="D24" s="70"/>
      <c r="E24" s="202"/>
      <c r="F24" s="185"/>
      <c r="G24" s="209"/>
      <c r="H24" s="75"/>
      <c r="I24" s="72"/>
      <c r="J24" s="126"/>
    </row>
    <row r="25" spans="1:10" s="27" customFormat="1" ht="15">
      <c r="A25" s="127"/>
      <c r="B25" s="67"/>
      <c r="C25" s="75" t="s">
        <v>999</v>
      </c>
      <c r="D25" s="70"/>
      <c r="E25" s="202"/>
      <c r="F25" s="185"/>
      <c r="G25" s="209"/>
      <c r="H25" s="75"/>
      <c r="I25" s="72"/>
      <c r="J25" s="126"/>
    </row>
    <row r="26" spans="1:10" s="27" customFormat="1" ht="15">
      <c r="A26" s="127"/>
      <c r="B26" s="67"/>
      <c r="C26" s="75" t="s">
        <v>1000</v>
      </c>
      <c r="D26" s="70"/>
      <c r="E26" s="202"/>
      <c r="F26" s="185"/>
      <c r="G26" s="209"/>
      <c r="H26" s="75"/>
      <c r="I26" s="72"/>
      <c r="J26" s="126"/>
    </row>
    <row r="27" spans="1:10" s="27" customFormat="1" ht="15">
      <c r="A27" s="127"/>
      <c r="B27" s="67"/>
      <c r="C27" s="75" t="s">
        <v>1001</v>
      </c>
      <c r="D27" s="70"/>
      <c r="E27" s="202"/>
      <c r="F27" s="185"/>
      <c r="G27" s="209"/>
      <c r="H27" s="75"/>
      <c r="I27" s="72"/>
      <c r="J27" s="126"/>
    </row>
    <row r="28" spans="1:10" s="27" customFormat="1" ht="15">
      <c r="A28" s="127"/>
      <c r="B28" s="64" t="s">
        <v>1043</v>
      </c>
      <c r="C28" s="75"/>
      <c r="D28" s="70"/>
      <c r="E28" s="202">
        <v>4320</v>
      </c>
      <c r="F28" s="185" t="s">
        <v>339</v>
      </c>
      <c r="G28" s="209"/>
      <c r="H28" s="75" t="s">
        <v>335</v>
      </c>
      <c r="I28" s="72"/>
      <c r="J28" s="126" t="s">
        <v>324</v>
      </c>
    </row>
    <row r="29" spans="1:10" s="27" customFormat="1" ht="12.75">
      <c r="A29" s="124" t="s">
        <v>378</v>
      </c>
      <c r="B29" s="120"/>
      <c r="C29" s="120"/>
      <c r="D29" s="70"/>
      <c r="E29" s="202">
        <v>4345</v>
      </c>
      <c r="F29" s="189" t="s">
        <v>379</v>
      </c>
      <c r="G29" s="210"/>
      <c r="H29" s="64" t="s">
        <v>379</v>
      </c>
      <c r="I29" s="72"/>
      <c r="J29" s="126"/>
    </row>
    <row r="30" spans="1:10" s="27" customFormat="1" ht="15">
      <c r="A30" s="119"/>
      <c r="B30" s="120"/>
      <c r="C30" s="120"/>
      <c r="D30" s="70"/>
      <c r="E30" s="205"/>
      <c r="F30" s="188"/>
      <c r="G30" s="209"/>
      <c r="H30" s="75"/>
      <c r="I30" s="72"/>
      <c r="J30" s="126"/>
    </row>
    <row r="31" spans="1:10" s="27" customFormat="1" ht="12.75">
      <c r="A31" s="119" t="s">
        <v>380</v>
      </c>
      <c r="B31" s="120"/>
      <c r="C31" s="120"/>
      <c r="D31" s="70"/>
      <c r="E31" s="203"/>
      <c r="F31" s="186"/>
      <c r="G31" s="210"/>
      <c r="H31" s="92" t="s">
        <v>381</v>
      </c>
      <c r="I31" s="72"/>
      <c r="J31" s="128" t="s">
        <v>381</v>
      </c>
    </row>
    <row r="32" spans="1:10" s="27" customFormat="1" ht="15">
      <c r="A32" s="119"/>
      <c r="B32" s="120" t="s">
        <v>383</v>
      </c>
      <c r="C32" s="120"/>
      <c r="D32" s="70"/>
      <c r="E32" s="202">
        <v>4415</v>
      </c>
      <c r="F32" s="185" t="s">
        <v>384</v>
      </c>
      <c r="G32" s="209"/>
      <c r="H32" s="75" t="s">
        <v>385</v>
      </c>
      <c r="I32" s="72"/>
      <c r="J32" s="128" t="s">
        <v>381</v>
      </c>
    </row>
    <row r="33" spans="1:10" s="27" customFormat="1" ht="15">
      <c r="A33" s="119"/>
      <c r="B33" s="120" t="s">
        <v>401</v>
      </c>
      <c r="C33" s="120"/>
      <c r="D33" s="70"/>
      <c r="E33" s="202">
        <v>4455</v>
      </c>
      <c r="F33" s="185" t="s">
        <v>384</v>
      </c>
      <c r="G33" s="209"/>
      <c r="H33" s="75" t="s">
        <v>922</v>
      </c>
      <c r="I33" s="72"/>
      <c r="J33" s="128" t="s">
        <v>381</v>
      </c>
    </row>
    <row r="34" spans="1:10" s="27" customFormat="1" ht="15">
      <c r="A34" s="119"/>
      <c r="B34" s="120" t="s">
        <v>956</v>
      </c>
      <c r="C34" s="120"/>
      <c r="D34" s="70"/>
      <c r="E34" s="203"/>
      <c r="F34" s="187"/>
      <c r="G34" s="209"/>
      <c r="H34" s="75"/>
      <c r="I34" s="72"/>
      <c r="J34" s="128"/>
    </row>
    <row r="35" spans="1:10" s="27" customFormat="1" ht="15">
      <c r="A35" s="127"/>
      <c r="B35" s="67"/>
      <c r="C35" s="75" t="s">
        <v>1001</v>
      </c>
      <c r="D35" s="70"/>
      <c r="E35" s="203"/>
      <c r="F35" s="187"/>
      <c r="G35" s="209"/>
      <c r="H35" s="75"/>
      <c r="I35" s="72"/>
      <c r="J35" s="128"/>
    </row>
    <row r="36" spans="1:10" s="27" customFormat="1" ht="15">
      <c r="A36" s="127"/>
      <c r="B36" s="64" t="s">
        <v>1044</v>
      </c>
      <c r="C36" s="75"/>
      <c r="D36" s="70"/>
      <c r="E36" s="203">
        <v>4460</v>
      </c>
      <c r="F36" s="187" t="s">
        <v>387</v>
      </c>
      <c r="G36" s="209"/>
      <c r="H36" s="75" t="s">
        <v>922</v>
      </c>
      <c r="I36" s="72"/>
      <c r="J36" s="128" t="s">
        <v>381</v>
      </c>
    </row>
    <row r="37" spans="1:10" s="27" customFormat="1" ht="15">
      <c r="A37" s="119"/>
      <c r="B37" s="120" t="s">
        <v>414</v>
      </c>
      <c r="C37" s="120"/>
      <c r="D37" s="70"/>
      <c r="E37" s="202">
        <v>4515</v>
      </c>
      <c r="F37" s="185" t="s">
        <v>384</v>
      </c>
      <c r="G37" s="209"/>
      <c r="H37" s="75" t="s">
        <v>415</v>
      </c>
      <c r="I37" s="72"/>
      <c r="J37" s="128" t="s">
        <v>381</v>
      </c>
    </row>
    <row r="38" spans="1:10" s="27" customFormat="1" ht="12.75">
      <c r="A38" s="119" t="s">
        <v>438</v>
      </c>
      <c r="B38" s="120"/>
      <c r="C38" s="120"/>
      <c r="D38" s="70"/>
      <c r="E38" s="202">
        <v>4550</v>
      </c>
      <c r="F38" s="189" t="s">
        <v>439</v>
      </c>
      <c r="G38" s="211"/>
      <c r="H38" s="92" t="s">
        <v>440</v>
      </c>
      <c r="I38" s="72"/>
      <c r="J38" s="128"/>
    </row>
    <row r="39" spans="1:10" s="27" customFormat="1" ht="15.75" thickBot="1">
      <c r="A39" s="130" t="s">
        <v>461</v>
      </c>
      <c r="B39" s="136"/>
      <c r="C39" s="136"/>
      <c r="D39" s="131"/>
      <c r="E39" s="206"/>
      <c r="F39" s="186"/>
      <c r="G39" s="212"/>
      <c r="H39" s="139" t="s">
        <v>462</v>
      </c>
      <c r="I39" s="133"/>
      <c r="J39" s="140" t="s">
        <v>461</v>
      </c>
    </row>
    <row r="40" spans="1:10" s="33" customFormat="1" ht="15.75" thickBot="1">
      <c r="A40" s="92"/>
      <c r="B40" s="67"/>
      <c r="C40" s="129"/>
      <c r="D40" s="75"/>
      <c r="E40" s="105"/>
      <c r="F40" s="186"/>
      <c r="H40" s="75"/>
      <c r="I40" s="75"/>
      <c r="J40" s="116"/>
    </row>
    <row r="41" spans="1:10" s="27" customFormat="1" ht="12.75" customHeight="1">
      <c r="A41" s="285" t="s">
        <v>1012</v>
      </c>
      <c r="B41" s="286"/>
      <c r="C41" s="287"/>
      <c r="D41" s="113"/>
      <c r="E41" s="207"/>
      <c r="F41" s="214"/>
      <c r="G41" s="213"/>
      <c r="H41" s="116"/>
      <c r="I41" s="117"/>
      <c r="J41" s="118"/>
    </row>
    <row r="42" spans="1:10" ht="15">
      <c r="A42" s="119"/>
      <c r="B42" s="121"/>
      <c r="C42" s="122"/>
      <c r="E42" s="105"/>
      <c r="F42" s="186"/>
      <c r="G42" s="209"/>
      <c r="H42" s="75"/>
      <c r="J42" s="128"/>
    </row>
    <row r="43" spans="1:10" ht="15">
      <c r="A43" s="119" t="s">
        <v>1009</v>
      </c>
      <c r="B43" s="121"/>
      <c r="C43" s="122"/>
      <c r="E43" s="105"/>
      <c r="F43" s="186"/>
      <c r="G43" s="209"/>
      <c r="H43" s="75"/>
      <c r="J43" s="126"/>
    </row>
    <row r="44" spans="1:10" s="27" customFormat="1" ht="22.5">
      <c r="A44" s="119"/>
      <c r="B44" s="67" t="s">
        <v>229</v>
      </c>
      <c r="C44" s="75"/>
      <c r="D44" s="70"/>
      <c r="E44" s="202">
        <v>4105</v>
      </c>
      <c r="F44" s="185" t="s">
        <v>230</v>
      </c>
      <c r="G44" s="208"/>
      <c r="H44" s="67" t="s">
        <v>228</v>
      </c>
      <c r="I44" s="72"/>
      <c r="J44" s="126" t="s">
        <v>227</v>
      </c>
    </row>
    <row r="45" spans="1:10" s="27" customFormat="1" ht="15">
      <c r="A45" s="119"/>
      <c r="B45" s="121" t="s">
        <v>326</v>
      </c>
      <c r="C45" s="121"/>
      <c r="D45" s="70"/>
      <c r="E45" s="202">
        <v>4305</v>
      </c>
      <c r="F45" s="185" t="s">
        <v>327</v>
      </c>
      <c r="G45" s="209"/>
      <c r="H45" s="75" t="s">
        <v>325</v>
      </c>
      <c r="I45" s="72"/>
      <c r="J45" s="126" t="s">
        <v>324</v>
      </c>
    </row>
    <row r="46" spans="1:10" s="27" customFormat="1" ht="15">
      <c r="A46" s="119"/>
      <c r="B46" s="120" t="s">
        <v>383</v>
      </c>
      <c r="C46" s="120"/>
      <c r="D46" s="70"/>
      <c r="E46" s="202">
        <v>4415</v>
      </c>
      <c r="F46" s="185" t="s">
        <v>384</v>
      </c>
      <c r="G46" s="209"/>
      <c r="H46" s="75" t="s">
        <v>385</v>
      </c>
      <c r="I46" s="72"/>
      <c r="J46" s="128" t="s">
        <v>381</v>
      </c>
    </row>
    <row r="47" spans="1:10" s="27" customFormat="1" ht="15">
      <c r="A47" s="119"/>
      <c r="B47" s="120" t="s">
        <v>401</v>
      </c>
      <c r="C47" s="120"/>
      <c r="D47" s="70"/>
      <c r="E47" s="202">
        <v>4455</v>
      </c>
      <c r="F47" s="185" t="s">
        <v>384</v>
      </c>
      <c r="G47" s="209"/>
      <c r="H47" s="75" t="s">
        <v>922</v>
      </c>
      <c r="I47" s="72"/>
      <c r="J47" s="128" t="s">
        <v>381</v>
      </c>
    </row>
    <row r="48" spans="1:10" s="27" customFormat="1" ht="15">
      <c r="A48" s="119"/>
      <c r="B48" s="120" t="s">
        <v>414</v>
      </c>
      <c r="C48" s="120"/>
      <c r="D48" s="70"/>
      <c r="E48" s="202">
        <v>4515</v>
      </c>
      <c r="F48" s="185" t="s">
        <v>384</v>
      </c>
      <c r="G48" s="209"/>
      <c r="H48" s="75" t="s">
        <v>415</v>
      </c>
      <c r="I48" s="72"/>
      <c r="J48" s="128" t="s">
        <v>381</v>
      </c>
    </row>
    <row r="49" spans="1:10" s="27" customFormat="1" ht="15">
      <c r="A49" s="119" t="s">
        <v>1039</v>
      </c>
      <c r="B49" s="120"/>
      <c r="C49" s="120"/>
      <c r="D49" s="70"/>
      <c r="E49" s="203"/>
      <c r="F49" s="186"/>
      <c r="G49" s="209"/>
      <c r="H49" s="92"/>
      <c r="I49" s="72"/>
      <c r="J49" s="123"/>
    </row>
    <row r="50" spans="1:10" ht="15">
      <c r="A50" s="119"/>
      <c r="B50" s="121"/>
      <c r="C50" s="122"/>
      <c r="E50" s="105"/>
      <c r="F50" s="186"/>
      <c r="G50" s="209"/>
      <c r="H50" s="75"/>
      <c r="J50" s="128"/>
    </row>
    <row r="51" spans="1:10" ht="15">
      <c r="A51" s="119" t="s">
        <v>1003</v>
      </c>
      <c r="B51" s="121"/>
      <c r="C51" s="122"/>
      <c r="E51" s="105"/>
      <c r="F51" s="186"/>
      <c r="G51" s="209"/>
      <c r="H51" s="75"/>
      <c r="J51" s="126"/>
    </row>
    <row r="52" spans="1:10" s="27" customFormat="1" ht="15">
      <c r="A52" s="127"/>
      <c r="B52" s="121" t="s">
        <v>232</v>
      </c>
      <c r="C52" s="120"/>
      <c r="D52" s="70"/>
      <c r="E52" s="202">
        <v>4110</v>
      </c>
      <c r="F52" s="185" t="s">
        <v>233</v>
      </c>
      <c r="G52" s="208"/>
      <c r="H52" s="67" t="s">
        <v>228</v>
      </c>
      <c r="I52" s="72"/>
      <c r="J52" s="126" t="s">
        <v>227</v>
      </c>
    </row>
    <row r="53" spans="1:10" s="27" customFormat="1" ht="15">
      <c r="A53" s="119"/>
      <c r="B53" s="67" t="s">
        <v>235</v>
      </c>
      <c r="C53" s="75"/>
      <c r="D53" s="70"/>
      <c r="E53" s="202">
        <v>4110</v>
      </c>
      <c r="F53" s="185" t="s">
        <v>233</v>
      </c>
      <c r="G53" s="208"/>
      <c r="H53" s="67" t="s">
        <v>228</v>
      </c>
      <c r="I53" s="72"/>
      <c r="J53" s="126" t="s">
        <v>227</v>
      </c>
    </row>
    <row r="54" spans="1:10" s="27" customFormat="1" ht="15">
      <c r="A54" s="119"/>
      <c r="B54" s="121" t="s">
        <v>338</v>
      </c>
      <c r="C54" s="121"/>
      <c r="D54" s="70"/>
      <c r="E54" s="202">
        <v>4320</v>
      </c>
      <c r="F54" s="185" t="s">
        <v>339</v>
      </c>
      <c r="G54" s="209"/>
      <c r="H54" s="75" t="s">
        <v>335</v>
      </c>
      <c r="I54" s="72"/>
      <c r="J54" s="126" t="s">
        <v>324</v>
      </c>
    </row>
    <row r="55" spans="1:10" s="27" customFormat="1" ht="15">
      <c r="A55" s="119" t="s">
        <v>1006</v>
      </c>
      <c r="B55" s="120"/>
      <c r="C55" s="120"/>
      <c r="D55" s="70"/>
      <c r="E55" s="203"/>
      <c r="F55" s="186"/>
      <c r="G55" s="209"/>
      <c r="H55" s="92"/>
      <c r="I55" s="72"/>
      <c r="J55" s="123"/>
    </row>
    <row r="56" spans="1:10" ht="15">
      <c r="A56" s="119"/>
      <c r="B56" s="121"/>
      <c r="C56" s="122"/>
      <c r="E56" s="105"/>
      <c r="F56" s="186"/>
      <c r="G56" s="209"/>
      <c r="H56" s="75"/>
      <c r="J56" s="128"/>
    </row>
    <row r="57" spans="1:10" ht="15">
      <c r="A57" s="119" t="s">
        <v>1004</v>
      </c>
      <c r="B57" s="121"/>
      <c r="C57" s="122"/>
      <c r="E57" s="105"/>
      <c r="F57" s="186"/>
      <c r="G57" s="209"/>
      <c r="H57" s="75"/>
      <c r="J57" s="126"/>
    </row>
    <row r="58" spans="1:10" s="27" customFormat="1" ht="15">
      <c r="A58" s="127"/>
      <c r="B58" s="121" t="s">
        <v>232</v>
      </c>
      <c r="C58" s="120"/>
      <c r="D58" s="70"/>
      <c r="E58" s="202">
        <v>4110</v>
      </c>
      <c r="F58" s="185" t="s">
        <v>233</v>
      </c>
      <c r="G58" s="208"/>
      <c r="H58" s="67" t="s">
        <v>228</v>
      </c>
      <c r="I58" s="72"/>
      <c r="J58" s="126" t="s">
        <v>227</v>
      </c>
    </row>
    <row r="59" spans="1:10" s="27" customFormat="1" ht="15">
      <c r="A59" s="119"/>
      <c r="B59" s="67" t="s">
        <v>235</v>
      </c>
      <c r="C59" s="75"/>
      <c r="D59" s="70"/>
      <c r="E59" s="202">
        <v>4110</v>
      </c>
      <c r="F59" s="185" t="s">
        <v>233</v>
      </c>
      <c r="G59" s="208"/>
      <c r="H59" s="67" t="s">
        <v>228</v>
      </c>
      <c r="I59" s="72"/>
      <c r="J59" s="126" t="s">
        <v>227</v>
      </c>
    </row>
    <row r="60" spans="1:10" s="27" customFormat="1" ht="15">
      <c r="A60" s="119"/>
      <c r="B60" s="121" t="s">
        <v>338</v>
      </c>
      <c r="C60" s="121"/>
      <c r="D60" s="70"/>
      <c r="E60" s="202">
        <v>4320</v>
      </c>
      <c r="F60" s="185" t="s">
        <v>339</v>
      </c>
      <c r="G60" s="209"/>
      <c r="H60" s="75" t="s">
        <v>335</v>
      </c>
      <c r="I60" s="72"/>
      <c r="J60" s="126" t="s">
        <v>324</v>
      </c>
    </row>
    <row r="61" spans="1:10" s="27" customFormat="1" ht="15">
      <c r="A61" s="119" t="s">
        <v>1007</v>
      </c>
      <c r="B61" s="120"/>
      <c r="C61" s="120"/>
      <c r="D61" s="70"/>
      <c r="E61" s="203"/>
      <c r="F61" s="186"/>
      <c r="G61" s="209"/>
      <c r="H61" s="92"/>
      <c r="I61" s="72"/>
      <c r="J61" s="123"/>
    </row>
    <row r="62" spans="1:10" ht="15">
      <c r="A62" s="119"/>
      <c r="B62" s="121"/>
      <c r="C62" s="122"/>
      <c r="E62" s="105"/>
      <c r="F62" s="186"/>
      <c r="G62" s="209"/>
      <c r="H62" s="75"/>
      <c r="J62" s="128"/>
    </row>
    <row r="63" spans="1:10" ht="15">
      <c r="A63" s="119" t="s">
        <v>1005</v>
      </c>
      <c r="B63" s="121"/>
      <c r="C63" s="122"/>
      <c r="E63" s="105"/>
      <c r="F63" s="186"/>
      <c r="G63" s="209"/>
      <c r="H63" s="75"/>
      <c r="J63" s="126"/>
    </row>
    <row r="64" spans="1:10" s="27" customFormat="1" ht="15">
      <c r="A64" s="127"/>
      <c r="B64" s="121" t="s">
        <v>232</v>
      </c>
      <c r="C64" s="120"/>
      <c r="D64" s="70"/>
      <c r="E64" s="202">
        <v>4110</v>
      </c>
      <c r="F64" s="185" t="s">
        <v>233</v>
      </c>
      <c r="G64" s="208"/>
      <c r="H64" s="67" t="s">
        <v>228</v>
      </c>
      <c r="I64" s="72"/>
      <c r="J64" s="126" t="s">
        <v>227</v>
      </c>
    </row>
    <row r="65" spans="1:10" s="27" customFormat="1" ht="15">
      <c r="A65" s="119"/>
      <c r="B65" s="67" t="s">
        <v>235</v>
      </c>
      <c r="C65" s="75"/>
      <c r="D65" s="70"/>
      <c r="E65" s="202">
        <v>4110</v>
      </c>
      <c r="F65" s="185" t="s">
        <v>233</v>
      </c>
      <c r="G65" s="208"/>
      <c r="H65" s="67" t="s">
        <v>228</v>
      </c>
      <c r="I65" s="72"/>
      <c r="J65" s="126" t="s">
        <v>227</v>
      </c>
    </row>
    <row r="66" spans="1:10" s="27" customFormat="1" ht="15">
      <c r="A66" s="119"/>
      <c r="B66" s="121" t="s">
        <v>338</v>
      </c>
      <c r="C66" s="121"/>
      <c r="D66" s="70"/>
      <c r="E66" s="202">
        <v>4320</v>
      </c>
      <c r="F66" s="185" t="s">
        <v>339</v>
      </c>
      <c r="G66" s="209"/>
      <c r="H66" s="75" t="s">
        <v>335</v>
      </c>
      <c r="I66" s="72"/>
      <c r="J66" s="126" t="s">
        <v>324</v>
      </c>
    </row>
    <row r="67" spans="1:10" s="27" customFormat="1" ht="15">
      <c r="A67" s="119"/>
      <c r="B67" s="120" t="s">
        <v>956</v>
      </c>
      <c r="C67" s="120"/>
      <c r="D67" s="70"/>
      <c r="E67" s="203">
        <v>4460</v>
      </c>
      <c r="F67" s="187" t="s">
        <v>387</v>
      </c>
      <c r="G67" s="209"/>
      <c r="H67" s="75" t="s">
        <v>922</v>
      </c>
      <c r="I67" s="72"/>
      <c r="J67" s="128" t="s">
        <v>381</v>
      </c>
    </row>
    <row r="68" spans="1:10" s="27" customFormat="1" ht="15">
      <c r="A68" s="119" t="s">
        <v>1008</v>
      </c>
      <c r="B68" s="120"/>
      <c r="C68" s="120"/>
      <c r="D68" s="70"/>
      <c r="E68" s="203"/>
      <c r="F68" s="186"/>
      <c r="G68" s="209"/>
      <c r="H68" s="92"/>
      <c r="I68" s="72"/>
      <c r="J68" s="123"/>
    </row>
    <row r="69" spans="1:10" ht="15">
      <c r="A69" s="119"/>
      <c r="B69" s="121"/>
      <c r="C69" s="122"/>
      <c r="H69" s="75"/>
      <c r="J69" s="128"/>
    </row>
    <row r="70" spans="1:10" s="27" customFormat="1" ht="15.75" thickBot="1">
      <c r="A70" s="130" t="s">
        <v>461</v>
      </c>
      <c r="B70" s="136"/>
      <c r="C70" s="136"/>
      <c r="D70" s="131"/>
      <c r="E70" s="137"/>
      <c r="F70" s="138"/>
      <c r="G70" s="132"/>
      <c r="H70" s="139" t="s">
        <v>462</v>
      </c>
      <c r="I70" s="133"/>
      <c r="J70" s="140" t="s">
        <v>461</v>
      </c>
    </row>
    <row r="71" spans="1:10" s="33" customFormat="1" ht="15">
      <c r="A71" s="92"/>
      <c r="B71" s="67"/>
      <c r="C71" s="129"/>
      <c r="D71" s="75"/>
      <c r="E71" s="105"/>
      <c r="F71" s="141"/>
      <c r="H71" s="75"/>
      <c r="I71" s="75"/>
      <c r="J71" s="116"/>
    </row>
  </sheetData>
  <sheetProtection/>
  <printOptions gridLines="1" horizontalCentered="1"/>
  <pageMargins left="0.196" right="0.196" top="0.75" bottom="0.196" header="0" footer="0"/>
  <pageSetup fitToHeight="4" horizontalDpi="600" verticalDpi="600" orientation="landscape" paperSize="5" scale="8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6"/>
  <sheetViews>
    <sheetView zoomScalePageLayoutView="0" workbookViewId="0" topLeftCell="A1">
      <selection activeCell="C12" sqref="C12"/>
    </sheetView>
  </sheetViews>
  <sheetFormatPr defaultColWidth="9.140625" defaultRowHeight="15"/>
  <cols>
    <col min="1" max="2" width="6.7109375" style="15" customWidth="1"/>
    <col min="3" max="3" width="59.00390625" style="11" bestFit="1" customWidth="1"/>
  </cols>
  <sheetData>
    <row r="1" spans="1:3" ht="15">
      <c r="A1" s="263" t="s">
        <v>220</v>
      </c>
      <c r="B1" s="263"/>
      <c r="C1" s="264"/>
    </row>
    <row r="2" spans="1:3" ht="15">
      <c r="A2" s="265" t="s">
        <v>928</v>
      </c>
      <c r="B2" s="265"/>
      <c r="C2" s="266"/>
    </row>
    <row r="3" spans="1:3" s="9" customFormat="1" ht="15">
      <c r="A3" s="250" t="s">
        <v>223</v>
      </c>
      <c r="B3" s="250"/>
      <c r="C3" s="267"/>
    </row>
    <row r="4" spans="1:2" ht="15">
      <c r="A4" s="10" t="s">
        <v>4</v>
      </c>
      <c r="B4" s="10"/>
    </row>
    <row r="5" ht="15">
      <c r="C5" s="10"/>
    </row>
    <row r="6" ht="15">
      <c r="B6" s="10" t="s">
        <v>5</v>
      </c>
    </row>
    <row r="7" spans="2:3" s="33" customFormat="1" ht="15">
      <c r="B7" s="34"/>
      <c r="C7" s="36" t="s">
        <v>929</v>
      </c>
    </row>
    <row r="8" spans="2:3" s="33" customFormat="1" ht="15">
      <c r="B8" s="34"/>
      <c r="C8" s="36" t="s">
        <v>930</v>
      </c>
    </row>
    <row r="9" ht="15">
      <c r="C9" s="12" t="s">
        <v>21</v>
      </c>
    </row>
    <row r="10" ht="15">
      <c r="C10" s="12" t="s">
        <v>931</v>
      </c>
    </row>
    <row r="11" ht="15">
      <c r="C11" s="12" t="s">
        <v>43</v>
      </c>
    </row>
    <row r="12" spans="2:3" ht="15">
      <c r="B12" s="10" t="s">
        <v>45</v>
      </c>
      <c r="C12" s="10"/>
    </row>
    <row r="13" ht="15">
      <c r="C13" s="10"/>
    </row>
    <row r="14" ht="15">
      <c r="B14" s="10" t="s">
        <v>47</v>
      </c>
    </row>
    <row r="15" spans="2:3" s="33" customFormat="1" ht="15">
      <c r="B15" s="35" t="s">
        <v>52</v>
      </c>
      <c r="C15" s="37"/>
    </row>
    <row r="16" spans="2:3" s="33" customFormat="1" ht="15">
      <c r="B16" s="34"/>
      <c r="C16" s="35"/>
    </row>
    <row r="17" spans="2:3" s="33" customFormat="1" ht="15">
      <c r="B17" s="35" t="s">
        <v>61</v>
      </c>
      <c r="C17" s="37"/>
    </row>
    <row r="18" spans="2:3" s="33" customFormat="1" ht="15">
      <c r="B18" s="34"/>
      <c r="C18" s="36" t="s">
        <v>940</v>
      </c>
    </row>
    <row r="19" spans="2:3" s="33" customFormat="1" ht="15">
      <c r="B19" s="34"/>
      <c r="C19" s="36" t="s">
        <v>949</v>
      </c>
    </row>
    <row r="20" spans="2:3" s="33" customFormat="1" ht="15">
      <c r="B20" s="34"/>
      <c r="C20" s="36" t="s">
        <v>941</v>
      </c>
    </row>
    <row r="21" spans="2:3" s="33" customFormat="1" ht="15">
      <c r="B21" s="35" t="s">
        <v>84</v>
      </c>
      <c r="C21" s="37"/>
    </row>
    <row r="22" spans="2:3" s="33" customFormat="1" ht="15">
      <c r="B22" s="34"/>
      <c r="C22" s="35"/>
    </row>
    <row r="23" spans="2:3" s="33" customFormat="1" ht="15">
      <c r="B23" s="35" t="s">
        <v>86</v>
      </c>
      <c r="C23" s="37"/>
    </row>
    <row r="24" spans="2:3" s="33" customFormat="1" ht="15">
      <c r="B24" s="35" t="s">
        <v>93</v>
      </c>
      <c r="C24" s="37"/>
    </row>
    <row r="25" spans="2:3" s="33" customFormat="1" ht="15">
      <c r="B25" s="34"/>
      <c r="C25" s="35"/>
    </row>
    <row r="26" spans="2:3" s="33" customFormat="1" ht="15">
      <c r="B26" s="35" t="s">
        <v>101</v>
      </c>
      <c r="C26" s="37"/>
    </row>
    <row r="27" spans="2:3" s="33" customFormat="1" ht="15">
      <c r="B27" s="34"/>
      <c r="C27" s="36" t="s">
        <v>103</v>
      </c>
    </row>
    <row r="28" spans="2:3" s="33" customFormat="1" ht="15">
      <c r="B28" s="34"/>
      <c r="C28" s="36" t="s">
        <v>104</v>
      </c>
    </row>
    <row r="29" spans="2:3" s="33" customFormat="1" ht="15">
      <c r="B29" s="34"/>
      <c r="C29" s="36" t="s">
        <v>106</v>
      </c>
    </row>
    <row r="30" spans="2:3" s="33" customFormat="1" ht="15">
      <c r="B30" s="35" t="s">
        <v>107</v>
      </c>
      <c r="C30" s="37"/>
    </row>
    <row r="31" spans="2:3" s="33" customFormat="1" ht="15">
      <c r="B31" s="34"/>
      <c r="C31" s="35"/>
    </row>
    <row r="32" spans="1:3" s="33" customFormat="1" ht="15">
      <c r="A32" s="35" t="s">
        <v>108</v>
      </c>
      <c r="B32" s="35"/>
      <c r="C32" s="37"/>
    </row>
    <row r="33" spans="1:3" s="33" customFormat="1" ht="15">
      <c r="A33" s="34"/>
      <c r="B33" s="34"/>
      <c r="C33" s="35"/>
    </row>
    <row r="34" spans="1:3" s="33" customFormat="1" ht="15">
      <c r="A34" s="35" t="s">
        <v>110</v>
      </c>
      <c r="B34" s="35"/>
      <c r="C34" s="37"/>
    </row>
    <row r="35" spans="1:3" s="33" customFormat="1" ht="15">
      <c r="A35" s="34"/>
      <c r="B35" s="34"/>
      <c r="C35" s="35"/>
    </row>
    <row r="36" spans="2:3" s="33" customFormat="1" ht="15">
      <c r="B36" s="35" t="s">
        <v>111</v>
      </c>
      <c r="C36" s="37"/>
    </row>
    <row r="37" spans="1:3" s="33" customFormat="1" ht="15">
      <c r="A37" s="34"/>
      <c r="B37" s="34"/>
      <c r="C37" s="36" t="s">
        <v>112</v>
      </c>
    </row>
    <row r="38" spans="1:3" s="33" customFormat="1" ht="15">
      <c r="A38" s="34"/>
      <c r="B38" s="34"/>
      <c r="C38" s="36" t="s">
        <v>942</v>
      </c>
    </row>
    <row r="39" spans="1:3" s="33" customFormat="1" ht="15">
      <c r="A39" s="34"/>
      <c r="B39" s="34"/>
      <c r="C39" s="36" t="s">
        <v>943</v>
      </c>
    </row>
    <row r="40" spans="1:3" s="33" customFormat="1" ht="15">
      <c r="A40" s="34"/>
      <c r="B40" s="34"/>
      <c r="C40" s="36" t="s">
        <v>944</v>
      </c>
    </row>
    <row r="41" spans="1:3" s="33" customFormat="1" ht="15">
      <c r="A41" s="34"/>
      <c r="B41" s="34"/>
      <c r="C41" s="36" t="s">
        <v>945</v>
      </c>
    </row>
    <row r="42" spans="1:3" s="33" customFormat="1" ht="15">
      <c r="A42" s="34"/>
      <c r="B42" s="34"/>
      <c r="C42" s="36" t="s">
        <v>946</v>
      </c>
    </row>
    <row r="43" spans="1:3" s="33" customFormat="1" ht="15">
      <c r="A43" s="34"/>
      <c r="B43" s="34"/>
      <c r="C43" s="36" t="s">
        <v>174</v>
      </c>
    </row>
    <row r="44" spans="1:3" s="33" customFormat="1" ht="15">
      <c r="A44" s="34"/>
      <c r="B44" s="35" t="s">
        <v>176</v>
      </c>
      <c r="C44" s="35"/>
    </row>
    <row r="45" spans="1:3" s="33" customFormat="1" ht="15">
      <c r="A45" s="34"/>
      <c r="B45" s="34"/>
      <c r="C45" s="35"/>
    </row>
    <row r="46" spans="2:3" s="33" customFormat="1" ht="15">
      <c r="B46" s="35" t="s">
        <v>178</v>
      </c>
      <c r="C46" s="37"/>
    </row>
    <row r="47" spans="1:3" s="33" customFormat="1" ht="15">
      <c r="A47" s="34"/>
      <c r="B47" s="34"/>
      <c r="C47" s="36" t="s">
        <v>179</v>
      </c>
    </row>
    <row r="48" spans="1:3" s="33" customFormat="1" ht="15">
      <c r="A48" s="34"/>
      <c r="B48" s="34"/>
      <c r="C48" s="36" t="s">
        <v>180</v>
      </c>
    </row>
    <row r="49" spans="1:3" s="33" customFormat="1" ht="15">
      <c r="A49" s="34"/>
      <c r="B49" s="34"/>
      <c r="C49" s="36" t="s">
        <v>182</v>
      </c>
    </row>
    <row r="50" spans="1:3" s="33" customFormat="1" ht="15">
      <c r="A50" s="34"/>
      <c r="B50" s="34"/>
      <c r="C50" s="36" t="s">
        <v>183</v>
      </c>
    </row>
    <row r="51" spans="1:3" s="33" customFormat="1" ht="15">
      <c r="A51" s="34"/>
      <c r="B51" s="34"/>
      <c r="C51" s="36" t="s">
        <v>947</v>
      </c>
    </row>
    <row r="52" spans="1:3" s="33" customFormat="1" ht="15">
      <c r="A52" s="34"/>
      <c r="B52" s="34"/>
      <c r="C52" s="35"/>
    </row>
    <row r="53" spans="2:3" s="33" customFormat="1" ht="15">
      <c r="B53" s="35" t="s">
        <v>191</v>
      </c>
      <c r="C53" s="37"/>
    </row>
    <row r="54" spans="1:3" s="33" customFormat="1" ht="15">
      <c r="A54" s="34"/>
      <c r="B54" s="34"/>
      <c r="C54" s="35"/>
    </row>
    <row r="55" spans="1:3" s="33" customFormat="1" ht="15">
      <c r="A55" s="161" t="s">
        <v>1051</v>
      </c>
      <c r="B55" s="34"/>
      <c r="C55" s="35"/>
    </row>
    <row r="56" spans="1:3" s="33" customFormat="1" ht="15">
      <c r="A56" s="34"/>
      <c r="B56" s="34"/>
      <c r="C56" s="35"/>
    </row>
    <row r="57" spans="2:3" s="33" customFormat="1" ht="15">
      <c r="B57" s="35" t="s">
        <v>950</v>
      </c>
      <c r="C57" s="37"/>
    </row>
    <row r="58" spans="1:3" s="33" customFormat="1" ht="15">
      <c r="A58" s="34"/>
      <c r="B58" s="34"/>
      <c r="C58" s="36" t="s">
        <v>995</v>
      </c>
    </row>
    <row r="59" spans="1:3" s="33" customFormat="1" ht="15">
      <c r="A59" s="34"/>
      <c r="B59" s="34"/>
      <c r="C59" s="36" t="s">
        <v>996</v>
      </c>
    </row>
    <row r="60" spans="1:3" s="33" customFormat="1" ht="15">
      <c r="A60" s="34"/>
      <c r="B60" s="34"/>
      <c r="C60" s="36" t="s">
        <v>966</v>
      </c>
    </row>
    <row r="61" spans="1:3" s="33" customFormat="1" ht="15">
      <c r="A61" s="34"/>
      <c r="B61" s="34"/>
      <c r="C61" s="36" t="s">
        <v>948</v>
      </c>
    </row>
    <row r="62" spans="1:3" s="33" customFormat="1" ht="15">
      <c r="A62" s="33" t="s">
        <v>1002</v>
      </c>
      <c r="B62" s="35" t="s">
        <v>951</v>
      </c>
      <c r="C62" s="37"/>
    </row>
    <row r="63" spans="1:3" s="33" customFormat="1" ht="15">
      <c r="A63" s="34"/>
      <c r="B63" s="34"/>
      <c r="C63" s="35"/>
    </row>
    <row r="64" spans="1:3" s="33" customFormat="1" ht="15">
      <c r="A64" s="35" t="s">
        <v>219</v>
      </c>
      <c r="B64" s="35"/>
      <c r="C64" s="37"/>
    </row>
    <row r="65" spans="1:3" s="33" customFormat="1" ht="15">
      <c r="A65" s="34"/>
      <c r="B65" s="34"/>
      <c r="C65" s="37"/>
    </row>
    <row r="66" spans="1:3" s="33" customFormat="1" ht="15">
      <c r="A66" s="34"/>
      <c r="B66" s="34"/>
      <c r="C66" s="37"/>
    </row>
  </sheetData>
  <sheetProtection/>
  <printOptions horizontalCentered="1"/>
  <pageMargins left="0.7" right="0.7" top="0.75" bottom="0.75" header="0" footer="0"/>
  <pageSetup fitToHeight="1" fitToWidth="1" horizontalDpi="600" verticalDpi="600" orientation="portrait" paperSize="5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5.8515625" style="0" customWidth="1"/>
    <col min="2" max="2" width="70.140625" style="75" bestFit="1" customWidth="1"/>
  </cols>
  <sheetData>
    <row r="1" spans="1:2" ht="15">
      <c r="A1" s="244" t="s">
        <v>220</v>
      </c>
      <c r="B1" s="244"/>
    </row>
    <row r="2" spans="1:2" ht="15">
      <c r="A2" s="248" t="s">
        <v>222</v>
      </c>
      <c r="B2" s="248"/>
    </row>
    <row r="3" spans="1:2" ht="15">
      <c r="A3" s="250" t="s">
        <v>223</v>
      </c>
      <c r="B3" s="250"/>
    </row>
    <row r="4" ht="15">
      <c r="B4" s="48"/>
    </row>
    <row r="5" ht="15">
      <c r="A5" s="64" t="s">
        <v>225</v>
      </c>
    </row>
    <row r="6" ht="15">
      <c r="B6" s="64"/>
    </row>
    <row r="7" ht="15">
      <c r="B7" s="75" t="s">
        <v>227</v>
      </c>
    </row>
    <row r="8" ht="15">
      <c r="B8" s="75" t="s">
        <v>296</v>
      </c>
    </row>
    <row r="9" ht="15">
      <c r="B9" s="67" t="s">
        <v>309</v>
      </c>
    </row>
    <row r="10" ht="15">
      <c r="B10" s="75" t="s">
        <v>324</v>
      </c>
    </row>
    <row r="11" ht="15">
      <c r="B11" s="75" t="s">
        <v>381</v>
      </c>
    </row>
    <row r="12" ht="15">
      <c r="B12" s="75" t="s">
        <v>296</v>
      </c>
    </row>
    <row r="14" ht="15">
      <c r="A14" s="92" t="s">
        <v>1065</v>
      </c>
    </row>
    <row r="16" ht="15">
      <c r="B16" s="75" t="s">
        <v>451</v>
      </c>
    </row>
    <row r="17" ht="15">
      <c r="B17" s="75" t="s">
        <v>1066</v>
      </c>
    </row>
    <row r="19" ht="15">
      <c r="A19" s="92" t="s">
        <v>461</v>
      </c>
    </row>
    <row r="22" ht="15">
      <c r="A22" s="92" t="s">
        <v>464</v>
      </c>
    </row>
    <row r="23" ht="15">
      <c r="B23" s="92"/>
    </row>
    <row r="24" ht="15">
      <c r="B24" s="75" t="s">
        <v>466</v>
      </c>
    </row>
    <row r="25" ht="15">
      <c r="B25" s="75" t="s">
        <v>689</v>
      </c>
    </row>
    <row r="26" ht="15">
      <c r="B26" s="75" t="s">
        <v>742</v>
      </c>
    </row>
    <row r="27" ht="15">
      <c r="B27" s="75" t="s">
        <v>804</v>
      </c>
    </row>
    <row r="28" ht="15">
      <c r="B28" s="75" t="s">
        <v>849</v>
      </c>
    </row>
    <row r="30" ht="15">
      <c r="A30" s="92" t="s">
        <v>1067</v>
      </c>
    </row>
    <row r="32" ht="15">
      <c r="B32" s="75" t="s">
        <v>907</v>
      </c>
    </row>
    <row r="33" ht="15">
      <c r="B33" s="69" t="s">
        <v>1068</v>
      </c>
    </row>
    <row r="34" ht="15">
      <c r="B34" s="69"/>
    </row>
    <row r="35" ht="15">
      <c r="A35" s="92" t="s">
        <v>918</v>
      </c>
    </row>
    <row r="37" ht="15">
      <c r="A37" s="112" t="s">
        <v>927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PageLayoutView="0" workbookViewId="0" topLeftCell="A43">
      <selection activeCell="B56" sqref="B56"/>
    </sheetView>
  </sheetViews>
  <sheetFormatPr defaultColWidth="9.140625" defaultRowHeight="15"/>
  <cols>
    <col min="1" max="1" width="5.421875" style="75" customWidth="1"/>
    <col min="2" max="2" width="57.57421875" style="75" bestFit="1" customWidth="1"/>
  </cols>
  <sheetData>
    <row r="1" spans="1:2" ht="15">
      <c r="A1" s="244" t="s">
        <v>220</v>
      </c>
      <c r="B1" s="244"/>
    </row>
    <row r="2" spans="1:2" ht="15">
      <c r="A2" s="248" t="s">
        <v>221</v>
      </c>
      <c r="B2" s="248"/>
    </row>
    <row r="3" spans="1:2" ht="15">
      <c r="A3" s="250" t="s">
        <v>223</v>
      </c>
      <c r="B3" s="250"/>
    </row>
    <row r="4" spans="1:2" ht="15">
      <c r="A4" s="48"/>
      <c r="B4" s="48"/>
    </row>
    <row r="5" spans="1:2" ht="15">
      <c r="A5" s="56"/>
      <c r="B5" s="56"/>
    </row>
    <row r="6" spans="1:2" ht="15">
      <c r="A6" s="64" t="s">
        <v>227</v>
      </c>
      <c r="B6" s="64"/>
    </row>
    <row r="7" spans="1:2" ht="15">
      <c r="A7" s="67"/>
      <c r="B7" s="67" t="s">
        <v>228</v>
      </c>
    </row>
    <row r="8" ht="15">
      <c r="B8" s="75" t="s">
        <v>239</v>
      </c>
    </row>
    <row r="9" ht="15">
      <c r="B9" s="75" t="s">
        <v>243</v>
      </c>
    </row>
    <row r="10" ht="15">
      <c r="B10" s="75" t="s">
        <v>248</v>
      </c>
    </row>
    <row r="11" spans="1:2" ht="15">
      <c r="A11" s="76"/>
      <c r="B11" s="76" t="s">
        <v>250</v>
      </c>
    </row>
    <row r="12" spans="1:2" ht="15">
      <c r="A12" s="67"/>
      <c r="B12" s="67" t="s">
        <v>253</v>
      </c>
    </row>
    <row r="13" spans="1:2" ht="15">
      <c r="A13" s="67"/>
      <c r="B13" s="67" t="s">
        <v>238</v>
      </c>
    </row>
    <row r="14" spans="1:2" ht="15">
      <c r="A14" s="67"/>
      <c r="B14" s="67" t="s">
        <v>263</v>
      </c>
    </row>
    <row r="15" spans="1:2" ht="15">
      <c r="A15" s="67"/>
      <c r="B15" s="67" t="s">
        <v>270</v>
      </c>
    </row>
    <row r="16" spans="1:2" ht="15">
      <c r="A16" s="67"/>
      <c r="B16" s="67" t="s">
        <v>921</v>
      </c>
    </row>
    <row r="17" spans="1:2" ht="15">
      <c r="A17" s="67"/>
      <c r="B17" s="67" t="s">
        <v>276</v>
      </c>
    </row>
    <row r="18" spans="1:2" ht="15">
      <c r="A18" s="67"/>
      <c r="B18" s="67" t="s">
        <v>296</v>
      </c>
    </row>
    <row r="19" spans="1:2" ht="15">
      <c r="A19" s="64" t="s">
        <v>307</v>
      </c>
      <c r="B19" s="64"/>
    </row>
    <row r="21" spans="1:2" ht="15">
      <c r="A21" s="64" t="s">
        <v>920</v>
      </c>
      <c r="B21" s="64"/>
    </row>
    <row r="22" ht="15">
      <c r="B22" s="75" t="s">
        <v>310</v>
      </c>
    </row>
    <row r="23" ht="15">
      <c r="B23" s="75" t="s">
        <v>313</v>
      </c>
    </row>
    <row r="24" ht="15">
      <c r="A24" s="64" t="s">
        <v>322</v>
      </c>
    </row>
    <row r="26" ht="15">
      <c r="A26" s="64" t="s">
        <v>324</v>
      </c>
    </row>
    <row r="27" ht="15">
      <c r="B27" s="75" t="s">
        <v>325</v>
      </c>
    </row>
    <row r="28" ht="15">
      <c r="B28" s="75" t="s">
        <v>335</v>
      </c>
    </row>
    <row r="29" ht="15">
      <c r="B29" s="75" t="s">
        <v>344</v>
      </c>
    </row>
    <row r="30" ht="15">
      <c r="B30" s="75" t="s">
        <v>350</v>
      </c>
    </row>
    <row r="31" ht="15">
      <c r="B31" s="75" t="s">
        <v>356</v>
      </c>
    </row>
    <row r="32" ht="15">
      <c r="B32" s="75" t="s">
        <v>372</v>
      </c>
    </row>
    <row r="33" ht="15">
      <c r="A33" s="64" t="s">
        <v>379</v>
      </c>
    </row>
    <row r="35" ht="15">
      <c r="A35" s="92" t="s">
        <v>381</v>
      </c>
    </row>
    <row r="36" ht="15">
      <c r="B36" s="75" t="s">
        <v>385</v>
      </c>
    </row>
    <row r="37" ht="15">
      <c r="B37" s="75" t="s">
        <v>391</v>
      </c>
    </row>
    <row r="38" ht="15">
      <c r="B38" s="75" t="s">
        <v>394</v>
      </c>
    </row>
    <row r="39" spans="1:4" ht="15">
      <c r="A39" s="69"/>
      <c r="B39" s="69" t="s">
        <v>922</v>
      </c>
      <c r="C39" s="38"/>
      <c r="D39" s="30"/>
    </row>
    <row r="40" spans="2:4" ht="15">
      <c r="B40" s="75" t="s">
        <v>923</v>
      </c>
      <c r="D40" s="30"/>
    </row>
    <row r="41" spans="2:4" ht="15">
      <c r="B41" s="75" t="s">
        <v>405</v>
      </c>
      <c r="D41" s="30"/>
    </row>
    <row r="42" spans="2:4" ht="15">
      <c r="B42" s="75" t="s">
        <v>407</v>
      </c>
      <c r="D42" s="32"/>
    </row>
    <row r="43" spans="2:4" ht="15">
      <c r="B43" s="75" t="s">
        <v>924</v>
      </c>
      <c r="D43" s="32"/>
    </row>
    <row r="44" spans="2:4" ht="15">
      <c r="B44" s="75" t="s">
        <v>415</v>
      </c>
      <c r="D44" s="32"/>
    </row>
    <row r="45" spans="2:4" ht="15">
      <c r="B45" s="75" t="s">
        <v>925</v>
      </c>
      <c r="D45" s="32"/>
    </row>
    <row r="46" spans="2:4" ht="15">
      <c r="B46" s="75" t="s">
        <v>421</v>
      </c>
      <c r="D46" s="32"/>
    </row>
    <row r="47" spans="2:4" ht="15">
      <c r="B47" s="75" t="s">
        <v>429</v>
      </c>
      <c r="D47" s="32"/>
    </row>
    <row r="48" ht="15">
      <c r="B48" s="38" t="s">
        <v>396</v>
      </c>
    </row>
    <row r="49" spans="1:4" ht="15">
      <c r="A49" s="92" t="s">
        <v>440</v>
      </c>
      <c r="D49" s="32"/>
    </row>
    <row r="50" ht="15">
      <c r="D50" s="32"/>
    </row>
    <row r="51" ht="15">
      <c r="A51" s="92" t="s">
        <v>296</v>
      </c>
    </row>
    <row r="52" ht="15">
      <c r="B52" s="75" t="s">
        <v>442</v>
      </c>
    </row>
    <row r="53" ht="15">
      <c r="B53" s="75" t="s">
        <v>444</v>
      </c>
    </row>
    <row r="54" ht="15">
      <c r="A54" s="92" t="s">
        <v>448</v>
      </c>
    </row>
    <row r="55" spans="1:2" ht="15">
      <c r="A55" s="92"/>
      <c r="B55" s="92"/>
    </row>
    <row r="56" ht="15">
      <c r="A56" s="92" t="s">
        <v>1069</v>
      </c>
    </row>
    <row r="57" spans="1:2" ht="15">
      <c r="A57" s="92"/>
      <c r="B57" s="92"/>
    </row>
    <row r="58" spans="1:2" ht="15">
      <c r="A58" s="92" t="s">
        <v>1071</v>
      </c>
      <c r="B58" s="92"/>
    </row>
    <row r="59" ht="15">
      <c r="B59" s="75" t="s">
        <v>451</v>
      </c>
    </row>
    <row r="60" ht="15">
      <c r="B60" s="75" t="s">
        <v>1066</v>
      </c>
    </row>
    <row r="62" ht="15">
      <c r="A62" s="74" t="s">
        <v>461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zoomScalePageLayoutView="0" workbookViewId="0" topLeftCell="A1">
      <selection activeCell="B44" sqref="B44"/>
    </sheetView>
  </sheetViews>
  <sheetFormatPr defaultColWidth="9.140625" defaultRowHeight="15"/>
  <cols>
    <col min="1" max="1" width="9.140625" style="110" customWidth="1"/>
    <col min="2" max="2" width="58.7109375" style="69" bestFit="1" customWidth="1"/>
  </cols>
  <sheetData>
    <row r="1" spans="1:2" ht="15">
      <c r="A1" s="244" t="s">
        <v>220</v>
      </c>
      <c r="B1" s="269"/>
    </row>
    <row r="2" spans="1:2" ht="15">
      <c r="A2" s="248" t="s">
        <v>463</v>
      </c>
      <c r="B2" s="268"/>
    </row>
    <row r="3" spans="1:2" ht="15">
      <c r="A3" s="250" t="s">
        <v>223</v>
      </c>
      <c r="B3" s="250"/>
    </row>
    <row r="4" ht="15">
      <c r="A4" s="69"/>
    </row>
    <row r="5" ht="15">
      <c r="A5" s="74" t="s">
        <v>466</v>
      </c>
    </row>
    <row r="6" ht="15">
      <c r="B6" s="69" t="s">
        <v>490</v>
      </c>
    </row>
    <row r="7" ht="15">
      <c r="B7" s="69" t="s">
        <v>533</v>
      </c>
    </row>
    <row r="8" ht="15">
      <c r="B8" s="69" t="s">
        <v>556</v>
      </c>
    </row>
    <row r="9" ht="15">
      <c r="B9" s="69" t="s">
        <v>601</v>
      </c>
    </row>
    <row r="10" ht="15">
      <c r="B10" s="69" t="s">
        <v>241</v>
      </c>
    </row>
    <row r="11" ht="15">
      <c r="B11" s="69" t="s">
        <v>623</v>
      </c>
    </row>
    <row r="12" ht="15">
      <c r="B12" s="69" t="s">
        <v>636</v>
      </c>
    </row>
    <row r="13" ht="15">
      <c r="B13" s="69" t="s">
        <v>646</v>
      </c>
    </row>
    <row r="14" ht="15">
      <c r="B14" s="69" t="s">
        <v>650</v>
      </c>
    </row>
    <row r="15" ht="15">
      <c r="B15" s="69" t="s">
        <v>657</v>
      </c>
    </row>
    <row r="16" ht="15">
      <c r="B16" s="69" t="s">
        <v>668</v>
      </c>
    </row>
    <row r="17" ht="15">
      <c r="B17" s="69" t="s">
        <v>677</v>
      </c>
    </row>
    <row r="18" spans="1:2" s="3" customFormat="1" ht="15">
      <c r="A18" s="92" t="s">
        <v>687</v>
      </c>
      <c r="B18" s="111"/>
    </row>
    <row r="19" spans="1:2" s="3" customFormat="1" ht="15">
      <c r="A19" s="111"/>
      <c r="B19" s="75"/>
    </row>
    <row r="20" spans="1:2" s="3" customFormat="1" ht="15">
      <c r="A20" s="92" t="s">
        <v>689</v>
      </c>
      <c r="B20" s="111"/>
    </row>
    <row r="21" ht="15">
      <c r="B21" s="69" t="s">
        <v>697</v>
      </c>
    </row>
    <row r="22" ht="15">
      <c r="B22" s="69" t="s">
        <v>714</v>
      </c>
    </row>
    <row r="23" ht="15">
      <c r="B23" s="69" t="s">
        <v>725</v>
      </c>
    </row>
    <row r="24" ht="15">
      <c r="B24" s="69" t="s">
        <v>734</v>
      </c>
    </row>
    <row r="25" spans="1:2" s="3" customFormat="1" ht="15">
      <c r="A25" s="92" t="s">
        <v>740</v>
      </c>
      <c r="B25" s="111"/>
    </row>
    <row r="26" spans="1:2" s="3" customFormat="1" ht="15">
      <c r="A26" s="75"/>
      <c r="B26" s="111"/>
    </row>
    <row r="27" spans="1:2" s="3" customFormat="1" ht="15">
      <c r="A27" s="92" t="s">
        <v>742</v>
      </c>
      <c r="B27" s="111"/>
    </row>
    <row r="28" ht="15">
      <c r="B28" s="69" t="s">
        <v>752</v>
      </c>
    </row>
    <row r="29" ht="15">
      <c r="B29" s="69" t="s">
        <v>926</v>
      </c>
    </row>
    <row r="30" spans="1:2" s="3" customFormat="1" ht="15">
      <c r="A30" s="92" t="s">
        <v>802</v>
      </c>
      <c r="B30" s="111"/>
    </row>
    <row r="31" spans="1:2" s="3" customFormat="1" ht="15">
      <c r="A31" s="75"/>
      <c r="B31" s="111"/>
    </row>
    <row r="32" spans="1:2" s="3" customFormat="1" ht="15">
      <c r="A32" s="92" t="s">
        <v>804</v>
      </c>
      <c r="B32" s="111"/>
    </row>
    <row r="33" spans="1:2" s="3" customFormat="1" ht="15">
      <c r="A33" s="111"/>
      <c r="B33" s="75" t="s">
        <v>813</v>
      </c>
    </row>
    <row r="34" spans="1:2" s="3" customFormat="1" ht="15">
      <c r="A34" s="111"/>
      <c r="B34" s="75" t="s">
        <v>826</v>
      </c>
    </row>
    <row r="35" spans="1:2" s="3" customFormat="1" ht="15">
      <c r="A35" s="111"/>
      <c r="B35" s="75" t="s">
        <v>834</v>
      </c>
    </row>
    <row r="36" spans="1:2" s="3" customFormat="1" ht="15">
      <c r="A36" s="92" t="s">
        <v>847</v>
      </c>
      <c r="B36" s="111"/>
    </row>
    <row r="37" spans="1:2" s="3" customFormat="1" ht="15">
      <c r="A37" s="75"/>
      <c r="B37" s="111"/>
    </row>
    <row r="38" spans="1:2" s="3" customFormat="1" ht="15">
      <c r="A38" s="92" t="s">
        <v>849</v>
      </c>
      <c r="B38" s="111"/>
    </row>
    <row r="39" ht="15">
      <c r="B39" s="69" t="s">
        <v>858</v>
      </c>
    </row>
    <row r="40" ht="15">
      <c r="B40" s="69" t="s">
        <v>873</v>
      </c>
    </row>
    <row r="41" spans="1:2" s="3" customFormat="1" ht="15">
      <c r="A41" s="92" t="s">
        <v>904</v>
      </c>
      <c r="B41" s="111"/>
    </row>
    <row r="42" spans="1:2" s="3" customFormat="1" ht="15">
      <c r="A42" s="75"/>
      <c r="B42" s="111"/>
    </row>
    <row r="43" spans="1:2" s="3" customFormat="1" ht="15">
      <c r="A43" s="92" t="s">
        <v>1069</v>
      </c>
      <c r="B43" s="111"/>
    </row>
    <row r="44" spans="1:2" s="3" customFormat="1" ht="15">
      <c r="A44" s="111"/>
      <c r="B44" s="92"/>
    </row>
    <row r="45" spans="1:2" s="3" customFormat="1" ht="15">
      <c r="A45" s="92" t="s">
        <v>1070</v>
      </c>
      <c r="B45" s="92"/>
    </row>
    <row r="46" spans="1:2" s="3" customFormat="1" ht="15">
      <c r="A46" s="111"/>
      <c r="B46" s="75" t="s">
        <v>907</v>
      </c>
    </row>
    <row r="47" spans="1:2" s="3" customFormat="1" ht="15">
      <c r="A47" s="111"/>
      <c r="B47" s="75" t="s">
        <v>1068</v>
      </c>
    </row>
    <row r="48" spans="1:2" s="3" customFormat="1" ht="15">
      <c r="A48" s="111"/>
      <c r="B48" s="75"/>
    </row>
    <row r="49" spans="1:2" s="3" customFormat="1" ht="15">
      <c r="A49" s="92" t="s">
        <v>918</v>
      </c>
      <c r="B49" s="111"/>
    </row>
    <row r="50" spans="1:2" s="3" customFormat="1" ht="15">
      <c r="A50" s="111"/>
      <c r="B50" s="92"/>
    </row>
    <row r="51" spans="1:2" s="3" customFormat="1" ht="15">
      <c r="A51" s="111"/>
      <c r="B51" s="75"/>
    </row>
    <row r="52" spans="1:2" s="3" customFormat="1" ht="15">
      <c r="A52" s="111"/>
      <c r="B52" s="75"/>
    </row>
    <row r="53" spans="1:2" s="3" customFormat="1" ht="15">
      <c r="A53" s="111"/>
      <c r="B53" s="75"/>
    </row>
    <row r="54" spans="1:2" s="3" customFormat="1" ht="15">
      <c r="A54" s="111"/>
      <c r="B54" s="75"/>
    </row>
    <row r="55" spans="1:2" s="3" customFormat="1" ht="15">
      <c r="A55" s="111"/>
      <c r="B55" s="75"/>
    </row>
    <row r="56" spans="1:2" s="3" customFormat="1" ht="15">
      <c r="A56" s="111"/>
      <c r="B56" s="75"/>
    </row>
    <row r="57" spans="1:2" s="3" customFormat="1" ht="15">
      <c r="A57" s="111"/>
      <c r="B57" s="75"/>
    </row>
    <row r="58" spans="1:2" s="3" customFormat="1" ht="15">
      <c r="A58" s="111"/>
      <c r="B58" s="75"/>
    </row>
    <row r="59" spans="1:2" s="3" customFormat="1" ht="15">
      <c r="A59" s="111"/>
      <c r="B59" s="75"/>
    </row>
    <row r="60" spans="1:2" s="3" customFormat="1" ht="15">
      <c r="A60" s="111"/>
      <c r="B60" s="75"/>
    </row>
  </sheetData>
  <sheetProtection/>
  <printOptions horizontalCentered="1"/>
  <pageMargins left="0.7" right="0.7" top="0.75" bottom="0.75" header="0.3" footer="0.3"/>
  <pageSetup fitToHeight="1" fitToWidth="1" horizontalDpi="600" verticalDpi="600" orientation="portrait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1"/>
  <sheetViews>
    <sheetView tabSelected="1" zoomScale="75" zoomScaleNormal="75" zoomScalePageLayoutView="0" workbookViewId="0" topLeftCell="A1">
      <pane xSplit="11" ySplit="3" topLeftCell="L52" activePane="bottomRight" state="frozen"/>
      <selection pane="topLeft" activeCell="E5" sqref="E5"/>
      <selection pane="topRight" activeCell="E5" sqref="E5"/>
      <selection pane="bottomLeft" activeCell="E5" sqref="E5"/>
      <selection pane="bottomRight" activeCell="C64" sqref="C64"/>
    </sheetView>
  </sheetViews>
  <sheetFormatPr defaultColWidth="9.140625" defaultRowHeight="15" outlineLevelCol="1"/>
  <cols>
    <col min="1" max="1" width="3.28125" style="40" customWidth="1"/>
    <col min="2" max="2" width="3.421875" style="38" customWidth="1"/>
    <col min="3" max="3" width="70.57421875" style="38" bestFit="1" customWidth="1"/>
    <col min="4" max="4" width="1.1484375" style="70" customWidth="1"/>
    <col min="5" max="5" width="14.421875" style="100" bestFit="1" customWidth="1"/>
    <col min="6" max="6" width="73.57421875" style="63" bestFit="1" customWidth="1" outlineLevel="1"/>
    <col min="7" max="7" width="2.8515625" style="17" customWidth="1"/>
    <col min="8" max="8" width="57.57421875" style="75" hidden="1" customWidth="1" outlineLevel="1"/>
    <col min="9" max="9" width="1.1484375" style="72" hidden="1" customWidth="1" outlineLevel="1"/>
    <col min="10" max="10" width="70.140625" style="75" hidden="1" customWidth="1" outlineLevel="1"/>
    <col min="11" max="11" width="1.1484375" style="181" hidden="1" customWidth="1" outlineLevel="1"/>
    <col min="12" max="12" width="9.00390625" style="148" bestFit="1" customWidth="1" collapsed="1"/>
    <col min="13" max="23" width="9.140625" style="148" customWidth="1"/>
    <col min="24" max="24" width="12.00390625" style="164" bestFit="1" customWidth="1"/>
    <col min="25" max="25" width="1.28515625" style="148" customWidth="1"/>
    <col min="26" max="26" width="9.140625" style="148" customWidth="1"/>
  </cols>
  <sheetData>
    <row r="1" spans="1:26" ht="15">
      <c r="A1" s="242" t="s">
        <v>0</v>
      </c>
      <c r="B1" s="242"/>
      <c r="C1" s="242"/>
      <c r="D1" s="270"/>
      <c r="E1" s="241"/>
      <c r="F1" s="282"/>
      <c r="G1" s="240"/>
      <c r="H1" s="244" t="s">
        <v>220</v>
      </c>
      <c r="I1" s="243"/>
      <c r="J1" s="244" t="s">
        <v>220</v>
      </c>
      <c r="K1" s="243"/>
      <c r="L1" s="271" t="s">
        <v>1013</v>
      </c>
      <c r="M1" s="271" t="s">
        <v>1014</v>
      </c>
      <c r="N1" s="271" t="s">
        <v>1015</v>
      </c>
      <c r="O1" s="271" t="s">
        <v>1016</v>
      </c>
      <c r="P1" s="271" t="s">
        <v>1017</v>
      </c>
      <c r="Q1" s="271" t="s">
        <v>1018</v>
      </c>
      <c r="R1" s="271" t="s">
        <v>1019</v>
      </c>
      <c r="S1" s="271" t="s">
        <v>1020</v>
      </c>
      <c r="T1" s="271" t="s">
        <v>1021</v>
      </c>
      <c r="U1" s="271" t="s">
        <v>1022</v>
      </c>
      <c r="V1" s="271" t="s">
        <v>1023</v>
      </c>
      <c r="W1" s="271" t="s">
        <v>1024</v>
      </c>
      <c r="X1" s="271" t="s">
        <v>1046</v>
      </c>
      <c r="Y1" s="271"/>
      <c r="Z1" s="271" t="s">
        <v>1025</v>
      </c>
    </row>
    <row r="2" spans="1:26" ht="15">
      <c r="A2" s="246" t="s">
        <v>1048</v>
      </c>
      <c r="B2" s="246"/>
      <c r="C2" s="246"/>
      <c r="D2" s="247"/>
      <c r="E2" s="238" t="s">
        <v>1085</v>
      </c>
      <c r="F2" s="281" t="s">
        <v>1085</v>
      </c>
      <c r="G2" s="237"/>
      <c r="H2" s="248" t="s">
        <v>1040</v>
      </c>
      <c r="I2" s="247"/>
      <c r="J2" s="248" t="s">
        <v>222</v>
      </c>
      <c r="K2" s="247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3" t="s">
        <v>1047</v>
      </c>
      <c r="Y2" s="272"/>
      <c r="Z2" s="272"/>
    </row>
    <row r="3" spans="2:26" ht="15">
      <c r="B3" s="41"/>
      <c r="C3" s="259" t="s">
        <v>1</v>
      </c>
      <c r="D3" s="257"/>
      <c r="E3" s="234" t="s">
        <v>2</v>
      </c>
      <c r="F3" s="280" t="s">
        <v>3</v>
      </c>
      <c r="G3" s="2"/>
      <c r="H3" s="42" t="s">
        <v>223</v>
      </c>
      <c r="I3" s="43"/>
      <c r="J3" s="42" t="s">
        <v>224</v>
      </c>
      <c r="K3" s="177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1:11" ht="15">
      <c r="A4" s="44"/>
      <c r="B4" s="44"/>
      <c r="C4" s="44"/>
      <c r="D4" s="163"/>
      <c r="E4" s="142"/>
      <c r="F4" s="47"/>
      <c r="G4" s="45"/>
      <c r="H4" s="48"/>
      <c r="I4" s="49"/>
      <c r="J4" s="48"/>
      <c r="K4" s="178"/>
    </row>
    <row r="5" spans="1:11" ht="15">
      <c r="A5" s="52"/>
      <c r="B5" s="51"/>
      <c r="C5" s="51"/>
      <c r="D5" s="165"/>
      <c r="E5" s="99"/>
      <c r="F5" s="55"/>
      <c r="G5" s="13"/>
      <c r="H5" s="56"/>
      <c r="I5" s="57"/>
      <c r="J5" s="64" t="s">
        <v>225</v>
      </c>
      <c r="K5" s="179"/>
    </row>
    <row r="6" spans="1:26" ht="15">
      <c r="A6" s="60" t="s">
        <v>1078</v>
      </c>
      <c r="B6" s="59"/>
      <c r="C6" s="59"/>
      <c r="D6" s="166"/>
      <c r="G6" s="16"/>
      <c r="H6" s="64" t="s">
        <v>227</v>
      </c>
      <c r="I6" s="65"/>
      <c r="J6" s="66"/>
      <c r="K6" s="180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67"/>
      <c r="Y6" s="146"/>
      <c r="Z6" s="146"/>
    </row>
    <row r="7" spans="3:26" ht="15">
      <c r="C7" s="69" t="s">
        <v>229</v>
      </c>
      <c r="D7" s="168">
        <v>0</v>
      </c>
      <c r="E7" s="215">
        <v>4105</v>
      </c>
      <c r="F7" s="185" t="s">
        <v>230</v>
      </c>
      <c r="G7" s="16"/>
      <c r="H7" s="67" t="s">
        <v>228</v>
      </c>
      <c r="J7" s="75" t="s">
        <v>227</v>
      </c>
      <c r="K7" s="180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67"/>
      <c r="Y7" s="146"/>
      <c r="Z7" s="146">
        <f>SUM(L7:Y7)</f>
        <v>0</v>
      </c>
    </row>
    <row r="8" spans="1:26" ht="15">
      <c r="A8" s="74"/>
      <c r="B8" s="69"/>
      <c r="C8" s="38" t="s">
        <v>232</v>
      </c>
      <c r="D8" s="168">
        <v>0</v>
      </c>
      <c r="E8" s="215">
        <v>4110</v>
      </c>
      <c r="F8" s="185" t="s">
        <v>233</v>
      </c>
      <c r="G8" s="16"/>
      <c r="H8" s="67" t="s">
        <v>228</v>
      </c>
      <c r="J8" s="75" t="s">
        <v>227</v>
      </c>
      <c r="K8" s="180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67"/>
      <c r="Y8" s="146"/>
      <c r="Z8" s="146">
        <f aca="true" t="shared" si="0" ref="Z8:Z21">SUM(L8:Y8)</f>
        <v>0</v>
      </c>
    </row>
    <row r="9" spans="3:26" ht="15">
      <c r="C9" s="38" t="s">
        <v>241</v>
      </c>
      <c r="D9" s="168">
        <v>0</v>
      </c>
      <c r="E9" s="215">
        <v>4120</v>
      </c>
      <c r="F9" s="185" t="s">
        <v>242</v>
      </c>
      <c r="H9" s="75" t="s">
        <v>243</v>
      </c>
      <c r="J9" s="75" t="s">
        <v>227</v>
      </c>
      <c r="K9" s="180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67"/>
      <c r="Y9" s="146"/>
      <c r="Z9" s="146">
        <f t="shared" si="0"/>
        <v>0</v>
      </c>
    </row>
    <row r="10" spans="3:26" ht="15">
      <c r="C10" s="38" t="s">
        <v>932</v>
      </c>
      <c r="D10" s="168">
        <v>0</v>
      </c>
      <c r="E10" s="215">
        <v>4130</v>
      </c>
      <c r="F10" s="185" t="s">
        <v>249</v>
      </c>
      <c r="H10" s="76" t="s">
        <v>250</v>
      </c>
      <c r="J10" s="75" t="s">
        <v>227</v>
      </c>
      <c r="K10" s="180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67"/>
      <c r="Y10" s="146"/>
      <c r="Z10" s="146">
        <f t="shared" si="0"/>
        <v>0</v>
      </c>
    </row>
    <row r="11" spans="3:26" ht="15">
      <c r="C11" s="69" t="s">
        <v>251</v>
      </c>
      <c r="D11" s="168">
        <v>0</v>
      </c>
      <c r="E11" s="215">
        <v>4135</v>
      </c>
      <c r="F11" s="185" t="s">
        <v>252</v>
      </c>
      <c r="H11" s="67" t="s">
        <v>253</v>
      </c>
      <c r="J11" s="75" t="s">
        <v>227</v>
      </c>
      <c r="K11" s="180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67"/>
      <c r="Y11" s="146"/>
      <c r="Z11" s="146">
        <f t="shared" si="0"/>
        <v>0</v>
      </c>
    </row>
    <row r="12" spans="3:26" ht="15">
      <c r="C12" s="38" t="s">
        <v>1026</v>
      </c>
      <c r="D12" s="168" t="e">
        <v>#REF!</v>
      </c>
      <c r="E12" s="215">
        <v>4145</v>
      </c>
      <c r="F12" s="185" t="s">
        <v>262</v>
      </c>
      <c r="H12" s="67" t="s">
        <v>263</v>
      </c>
      <c r="J12" s="75" t="s">
        <v>227</v>
      </c>
      <c r="K12" s="180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67"/>
      <c r="Y12" s="146"/>
      <c r="Z12" s="146">
        <f t="shared" si="0"/>
        <v>0</v>
      </c>
    </row>
    <row r="13" spans="3:26" ht="15">
      <c r="C13" s="38" t="s">
        <v>1027</v>
      </c>
      <c r="D13" s="168">
        <v>0</v>
      </c>
      <c r="E13" s="215">
        <v>4145</v>
      </c>
      <c r="F13" s="185" t="s">
        <v>262</v>
      </c>
      <c r="G13" s="16"/>
      <c r="H13" s="67" t="s">
        <v>263</v>
      </c>
      <c r="K13" s="180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67"/>
      <c r="Y13" s="146"/>
      <c r="Z13" s="146">
        <f t="shared" si="0"/>
        <v>0</v>
      </c>
    </row>
    <row r="14" spans="3:26" ht="15">
      <c r="C14" s="38" t="s">
        <v>267</v>
      </c>
      <c r="D14" s="168">
        <v>0</v>
      </c>
      <c r="E14" s="215">
        <v>4145</v>
      </c>
      <c r="F14" s="185" t="s">
        <v>262</v>
      </c>
      <c r="H14" s="67" t="s">
        <v>263</v>
      </c>
      <c r="J14" s="75" t="s">
        <v>227</v>
      </c>
      <c r="K14" s="180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67"/>
      <c r="Y14" s="146"/>
      <c r="Z14" s="146">
        <f t="shared" si="0"/>
        <v>0</v>
      </c>
    </row>
    <row r="15" spans="2:26" ht="15">
      <c r="B15" s="27"/>
      <c r="C15" s="38" t="s">
        <v>935</v>
      </c>
      <c r="D15" s="168">
        <v>0</v>
      </c>
      <c r="E15" s="215">
        <v>4155</v>
      </c>
      <c r="F15" s="185" t="s">
        <v>272</v>
      </c>
      <c r="H15" s="67" t="s">
        <v>921</v>
      </c>
      <c r="J15" s="75" t="s">
        <v>227</v>
      </c>
      <c r="K15" s="180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67"/>
      <c r="Y15" s="146"/>
      <c r="Z15" s="146">
        <f t="shared" si="0"/>
        <v>0</v>
      </c>
    </row>
    <row r="16" spans="3:26" ht="15">
      <c r="C16" s="38" t="s">
        <v>274</v>
      </c>
      <c r="D16" s="168">
        <v>0</v>
      </c>
      <c r="E16" s="215">
        <v>4160</v>
      </c>
      <c r="F16" s="185" t="s">
        <v>275</v>
      </c>
      <c r="H16" s="67" t="s">
        <v>276</v>
      </c>
      <c r="J16" s="75" t="s">
        <v>227</v>
      </c>
      <c r="Z16" s="148">
        <f t="shared" si="0"/>
        <v>0</v>
      </c>
    </row>
    <row r="17" spans="3:26" ht="15">
      <c r="C17" s="38" t="s">
        <v>277</v>
      </c>
      <c r="D17" s="168">
        <v>0</v>
      </c>
      <c r="E17" s="215">
        <v>4160</v>
      </c>
      <c r="F17" s="185" t="s">
        <v>275</v>
      </c>
      <c r="H17" s="67" t="s">
        <v>276</v>
      </c>
      <c r="J17" s="75" t="s">
        <v>227</v>
      </c>
      <c r="Z17" s="148">
        <f t="shared" si="0"/>
        <v>0</v>
      </c>
    </row>
    <row r="18" spans="3:26" ht="15">
      <c r="C18" s="38" t="s">
        <v>281</v>
      </c>
      <c r="D18" s="168">
        <v>0</v>
      </c>
      <c r="E18" s="215">
        <v>4160</v>
      </c>
      <c r="F18" s="185" t="s">
        <v>275</v>
      </c>
      <c r="H18" s="67" t="s">
        <v>276</v>
      </c>
      <c r="J18" s="75" t="s">
        <v>227</v>
      </c>
      <c r="Z18" s="148">
        <f t="shared" si="0"/>
        <v>0</v>
      </c>
    </row>
    <row r="19" spans="3:26" ht="15">
      <c r="C19" s="38" t="s">
        <v>282</v>
      </c>
      <c r="D19" s="168">
        <v>0</v>
      </c>
      <c r="E19" s="215">
        <v>4160</v>
      </c>
      <c r="F19" s="185" t="s">
        <v>275</v>
      </c>
      <c r="H19" s="67" t="s">
        <v>276</v>
      </c>
      <c r="J19" s="75" t="s">
        <v>227</v>
      </c>
      <c r="Z19" s="148">
        <f t="shared" si="0"/>
        <v>0</v>
      </c>
    </row>
    <row r="20" spans="3:26" ht="15">
      <c r="C20" s="38" t="s">
        <v>297</v>
      </c>
      <c r="D20" s="168">
        <v>0</v>
      </c>
      <c r="E20" s="215">
        <v>4170</v>
      </c>
      <c r="F20" s="185" t="s">
        <v>298</v>
      </c>
      <c r="H20" s="67" t="s">
        <v>296</v>
      </c>
      <c r="J20" s="143" t="s">
        <v>296</v>
      </c>
      <c r="Z20" s="148">
        <f t="shared" si="0"/>
        <v>0</v>
      </c>
    </row>
    <row r="21" spans="3:26" ht="15">
      <c r="C21" s="38" t="s">
        <v>302</v>
      </c>
      <c r="D21" s="168">
        <v>0</v>
      </c>
      <c r="E21" s="215">
        <v>4170</v>
      </c>
      <c r="F21" s="185" t="s">
        <v>298</v>
      </c>
      <c r="H21" s="67" t="s">
        <v>296</v>
      </c>
      <c r="J21" s="75" t="s">
        <v>296</v>
      </c>
      <c r="Z21" s="148">
        <f t="shared" si="0"/>
        <v>0</v>
      </c>
    </row>
    <row r="22" spans="1:26" ht="15">
      <c r="A22" s="81" t="s">
        <v>1077</v>
      </c>
      <c r="B22" s="77"/>
      <c r="C22" s="77"/>
      <c r="D22" s="168"/>
      <c r="E22" s="215">
        <v>4175</v>
      </c>
      <c r="F22" s="189" t="s">
        <v>307</v>
      </c>
      <c r="H22" s="64" t="s">
        <v>307</v>
      </c>
      <c r="L22" s="149">
        <f>SUM(L6:L21)</f>
        <v>0</v>
      </c>
      <c r="M22" s="150">
        <f aca="true" t="shared" si="1" ref="M22:W22">SUM(M6:M21)</f>
        <v>0</v>
      </c>
      <c r="N22" s="150">
        <f t="shared" si="1"/>
        <v>0</v>
      </c>
      <c r="O22" s="150">
        <f t="shared" si="1"/>
        <v>0</v>
      </c>
      <c r="P22" s="150">
        <f t="shared" si="1"/>
        <v>0</v>
      </c>
      <c r="Q22" s="150">
        <f t="shared" si="1"/>
        <v>0</v>
      </c>
      <c r="R22" s="150">
        <f t="shared" si="1"/>
        <v>0</v>
      </c>
      <c r="S22" s="150">
        <f t="shared" si="1"/>
        <v>0</v>
      </c>
      <c r="T22" s="150">
        <f t="shared" si="1"/>
        <v>0</v>
      </c>
      <c r="U22" s="150">
        <f t="shared" si="1"/>
        <v>0</v>
      </c>
      <c r="V22" s="150">
        <f t="shared" si="1"/>
        <v>0</v>
      </c>
      <c r="W22" s="150">
        <f t="shared" si="1"/>
        <v>0</v>
      </c>
      <c r="X22" s="169">
        <f>SUM(X6:X21)</f>
        <v>0</v>
      </c>
      <c r="Y22" s="151"/>
      <c r="Z22" s="150">
        <f>SUM(Z6:Z21)</f>
        <v>0</v>
      </c>
    </row>
    <row r="23" spans="1:6" ht="15">
      <c r="A23" s="81"/>
      <c r="B23" s="77"/>
      <c r="C23" s="77"/>
      <c r="D23" s="168"/>
      <c r="E23" s="216"/>
      <c r="F23" s="190"/>
    </row>
    <row r="24" spans="1:8" ht="15">
      <c r="A24" s="60" t="s">
        <v>308</v>
      </c>
      <c r="B24" s="59"/>
      <c r="C24" s="59"/>
      <c r="D24" s="168"/>
      <c r="E24" s="105"/>
      <c r="F24" s="186"/>
      <c r="H24" s="64" t="s">
        <v>309</v>
      </c>
    </row>
    <row r="25" spans="3:26" ht="15">
      <c r="C25" s="38" t="s">
        <v>300</v>
      </c>
      <c r="D25" s="168"/>
      <c r="E25" s="215">
        <v>4205</v>
      </c>
      <c r="F25" s="185" t="s">
        <v>311</v>
      </c>
      <c r="H25" s="75" t="s">
        <v>313</v>
      </c>
      <c r="J25" s="67" t="s">
        <v>309</v>
      </c>
      <c r="Z25" s="148">
        <f>SUM(L25:Y25)</f>
        <v>0</v>
      </c>
    </row>
    <row r="26" spans="1:26" ht="15">
      <c r="A26" s="60" t="s">
        <v>320</v>
      </c>
      <c r="B26" s="77"/>
      <c r="C26" s="77"/>
      <c r="D26" s="168"/>
      <c r="E26" s="215">
        <v>4210</v>
      </c>
      <c r="F26" s="189" t="s">
        <v>321</v>
      </c>
      <c r="H26" s="64" t="s">
        <v>322</v>
      </c>
      <c r="L26" s="149">
        <f>SUM(L24:L25)</f>
        <v>0</v>
      </c>
      <c r="M26" s="150">
        <f>SUM(M24:M25)</f>
        <v>0</v>
      </c>
      <c r="N26" s="150">
        <f aca="true" t="shared" si="2" ref="N26:W26">SUM(N24:N25)</f>
        <v>0</v>
      </c>
      <c r="O26" s="150">
        <f t="shared" si="2"/>
        <v>0</v>
      </c>
      <c r="P26" s="150">
        <f t="shared" si="2"/>
        <v>0</v>
      </c>
      <c r="Q26" s="150">
        <f t="shared" si="2"/>
        <v>0</v>
      </c>
      <c r="R26" s="150">
        <f t="shared" si="2"/>
        <v>0</v>
      </c>
      <c r="S26" s="150">
        <f t="shared" si="2"/>
        <v>0</v>
      </c>
      <c r="T26" s="150">
        <f t="shared" si="2"/>
        <v>0</v>
      </c>
      <c r="U26" s="150">
        <f t="shared" si="2"/>
        <v>0</v>
      </c>
      <c r="V26" s="150">
        <f t="shared" si="2"/>
        <v>0</v>
      </c>
      <c r="W26" s="150">
        <f t="shared" si="2"/>
        <v>0</v>
      </c>
      <c r="X26" s="169">
        <f>SUM(X24:X25)</f>
        <v>0</v>
      </c>
      <c r="Z26" s="150">
        <f>SUM(Z24:Z25)</f>
        <v>0</v>
      </c>
    </row>
    <row r="27" spans="1:6" ht="15">
      <c r="A27" s="81"/>
      <c r="B27" s="77"/>
      <c r="C27" s="77"/>
      <c r="D27" s="168"/>
      <c r="E27" s="216"/>
      <c r="F27" s="190"/>
    </row>
    <row r="28" spans="1:8" ht="15">
      <c r="A28" s="60" t="s">
        <v>1076</v>
      </c>
      <c r="B28" s="59"/>
      <c r="C28" s="59"/>
      <c r="D28" s="168"/>
      <c r="E28" s="217"/>
      <c r="F28" s="191"/>
      <c r="H28" s="64" t="s">
        <v>324</v>
      </c>
    </row>
    <row r="29" spans="3:26" ht="15">
      <c r="C29" s="59" t="s">
        <v>326</v>
      </c>
      <c r="D29" s="166">
        <v>0</v>
      </c>
      <c r="E29" s="215">
        <v>4305</v>
      </c>
      <c r="F29" s="185" t="s">
        <v>327</v>
      </c>
      <c r="H29" s="75" t="s">
        <v>325</v>
      </c>
      <c r="J29" s="75" t="s">
        <v>324</v>
      </c>
      <c r="Z29" s="148">
        <f aca="true" t="shared" si="3" ref="Z29:Z35">SUM(L29:Y29)</f>
        <v>0</v>
      </c>
    </row>
    <row r="30" spans="3:26" ht="15">
      <c r="C30" s="59" t="s">
        <v>330</v>
      </c>
      <c r="D30" s="166">
        <v>0</v>
      </c>
      <c r="E30" s="215">
        <v>4310</v>
      </c>
      <c r="F30" s="185" t="s">
        <v>331</v>
      </c>
      <c r="H30" s="75" t="s">
        <v>325</v>
      </c>
      <c r="J30" s="75" t="s">
        <v>324</v>
      </c>
      <c r="Z30" s="148">
        <f t="shared" si="3"/>
        <v>0</v>
      </c>
    </row>
    <row r="31" spans="3:26" ht="15">
      <c r="C31" s="59" t="s">
        <v>336</v>
      </c>
      <c r="D31" s="166">
        <v>0</v>
      </c>
      <c r="E31" s="215">
        <v>4315</v>
      </c>
      <c r="F31" s="185" t="s">
        <v>337</v>
      </c>
      <c r="H31" s="75" t="s">
        <v>335</v>
      </c>
      <c r="J31" s="75" t="s">
        <v>324</v>
      </c>
      <c r="Z31" s="148">
        <f t="shared" si="3"/>
        <v>0</v>
      </c>
    </row>
    <row r="32" spans="3:26" ht="15">
      <c r="C32" s="59" t="s">
        <v>338</v>
      </c>
      <c r="D32" s="166">
        <v>0</v>
      </c>
      <c r="E32" s="215">
        <v>4320</v>
      </c>
      <c r="F32" s="185" t="s">
        <v>339</v>
      </c>
      <c r="H32" s="75" t="s">
        <v>335</v>
      </c>
      <c r="J32" s="75" t="s">
        <v>324</v>
      </c>
      <c r="Z32" s="148">
        <f t="shared" si="3"/>
        <v>0</v>
      </c>
    </row>
    <row r="33" spans="3:26" ht="15">
      <c r="C33" s="59" t="s">
        <v>1028</v>
      </c>
      <c r="D33" s="166">
        <v>0</v>
      </c>
      <c r="E33" s="215">
        <v>4325</v>
      </c>
      <c r="F33" s="185" t="s">
        <v>343</v>
      </c>
      <c r="H33" s="75" t="s">
        <v>344</v>
      </c>
      <c r="J33" s="75" t="s">
        <v>324</v>
      </c>
      <c r="Z33" s="148">
        <f t="shared" si="3"/>
        <v>0</v>
      </c>
    </row>
    <row r="34" spans="1:26" ht="15">
      <c r="A34" s="89"/>
      <c r="B34" s="82"/>
      <c r="C34" s="38" t="s">
        <v>348</v>
      </c>
      <c r="D34" s="168">
        <v>0</v>
      </c>
      <c r="E34" s="215">
        <v>4330</v>
      </c>
      <c r="F34" s="185" t="s">
        <v>349</v>
      </c>
      <c r="H34" s="75" t="s">
        <v>350</v>
      </c>
      <c r="I34" s="91"/>
      <c r="J34" s="75" t="s">
        <v>324</v>
      </c>
      <c r="K34" s="182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70"/>
      <c r="Y34" s="147"/>
      <c r="Z34" s="147">
        <f t="shared" si="3"/>
        <v>0</v>
      </c>
    </row>
    <row r="35" spans="3:26" ht="15">
      <c r="C35" s="59" t="s">
        <v>351</v>
      </c>
      <c r="D35" s="166">
        <v>0</v>
      </c>
      <c r="E35" s="215">
        <v>4330</v>
      </c>
      <c r="F35" s="185" t="s">
        <v>349</v>
      </c>
      <c r="H35" s="75" t="s">
        <v>350</v>
      </c>
      <c r="J35" s="75" t="s">
        <v>324</v>
      </c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70"/>
      <c r="Y35" s="147"/>
      <c r="Z35" s="147">
        <f t="shared" si="3"/>
        <v>0</v>
      </c>
    </row>
    <row r="36" spans="1:26" ht="15">
      <c r="A36" s="60" t="s">
        <v>378</v>
      </c>
      <c r="D36" s="168"/>
      <c r="E36" s="215">
        <v>4345</v>
      </c>
      <c r="F36" s="189" t="s">
        <v>379</v>
      </c>
      <c r="G36" s="21"/>
      <c r="H36" s="64" t="s">
        <v>379</v>
      </c>
      <c r="L36" s="149">
        <f>SUM(L28:L35)</f>
        <v>0</v>
      </c>
      <c r="M36" s="150">
        <f>SUM(M28:M35)</f>
        <v>0</v>
      </c>
      <c r="N36" s="150">
        <f aca="true" t="shared" si="4" ref="N36:W36">SUM(N28:N35)</f>
        <v>0</v>
      </c>
      <c r="O36" s="150">
        <f t="shared" si="4"/>
        <v>0</v>
      </c>
      <c r="P36" s="150">
        <f t="shared" si="4"/>
        <v>0</v>
      </c>
      <c r="Q36" s="150">
        <f t="shared" si="4"/>
        <v>0</v>
      </c>
      <c r="R36" s="150">
        <f t="shared" si="4"/>
        <v>0</v>
      </c>
      <c r="S36" s="150">
        <f t="shared" si="4"/>
        <v>0</v>
      </c>
      <c r="T36" s="150">
        <f t="shared" si="4"/>
        <v>0</v>
      </c>
      <c r="U36" s="150">
        <f t="shared" si="4"/>
        <v>0</v>
      </c>
      <c r="V36" s="150">
        <f t="shared" si="4"/>
        <v>0</v>
      </c>
      <c r="W36" s="150">
        <f t="shared" si="4"/>
        <v>0</v>
      </c>
      <c r="X36" s="169">
        <f>SUM(X28:X35)</f>
        <v>0</v>
      </c>
      <c r="Z36" s="150">
        <f>SUM(Z28:Z35)</f>
        <v>0</v>
      </c>
    </row>
    <row r="37" spans="4:10" ht="15">
      <c r="D37" s="168"/>
      <c r="E37" s="218"/>
      <c r="F37" s="188"/>
      <c r="G37" s="21"/>
      <c r="J37" s="144"/>
    </row>
    <row r="38" spans="1:10" ht="15">
      <c r="A38" s="40" t="s">
        <v>1075</v>
      </c>
      <c r="D38" s="168"/>
      <c r="E38" s="105"/>
      <c r="F38" s="186"/>
      <c r="G38" s="21"/>
      <c r="H38" s="92" t="s">
        <v>381</v>
      </c>
      <c r="J38" s="144" t="s">
        <v>381</v>
      </c>
    </row>
    <row r="39" spans="3:26" ht="15">
      <c r="C39" s="38" t="s">
        <v>383</v>
      </c>
      <c r="D39" s="168">
        <v>0</v>
      </c>
      <c r="E39" s="215">
        <v>4415</v>
      </c>
      <c r="F39" s="185" t="s">
        <v>384</v>
      </c>
      <c r="H39" s="75" t="s">
        <v>385</v>
      </c>
      <c r="J39" s="144" t="s">
        <v>381</v>
      </c>
      <c r="Z39" s="148">
        <f aca="true" t="shared" si="5" ref="Z39:Z59">SUM(L39:Y39)</f>
        <v>0</v>
      </c>
    </row>
    <row r="40" spans="3:26" ht="15">
      <c r="C40" s="38" t="s">
        <v>955</v>
      </c>
      <c r="D40" s="168">
        <v>0</v>
      </c>
      <c r="E40" s="105">
        <v>4420</v>
      </c>
      <c r="F40" s="187" t="s">
        <v>387</v>
      </c>
      <c r="H40" s="75" t="s">
        <v>385</v>
      </c>
      <c r="J40" s="144" t="s">
        <v>381</v>
      </c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70"/>
      <c r="Y40" s="147"/>
      <c r="Z40" s="147">
        <f t="shared" si="5"/>
        <v>0</v>
      </c>
    </row>
    <row r="41" spans="3:26" ht="15">
      <c r="C41" s="38" t="s">
        <v>386</v>
      </c>
      <c r="D41" s="168">
        <v>0</v>
      </c>
      <c r="E41" s="105">
        <v>4420</v>
      </c>
      <c r="F41" s="187" t="s">
        <v>387</v>
      </c>
      <c r="H41" s="75" t="s">
        <v>385</v>
      </c>
      <c r="J41" s="144" t="s">
        <v>381</v>
      </c>
      <c r="Z41" s="148">
        <f t="shared" si="5"/>
        <v>0</v>
      </c>
    </row>
    <row r="42" spans="3:26" ht="15">
      <c r="C42" s="38" t="s">
        <v>957</v>
      </c>
      <c r="D42" s="168">
        <v>0</v>
      </c>
      <c r="E42" s="105">
        <v>4425</v>
      </c>
      <c r="F42" s="187" t="s">
        <v>388</v>
      </c>
      <c r="H42" s="75" t="s">
        <v>385</v>
      </c>
      <c r="J42" s="144" t="s">
        <v>381</v>
      </c>
      <c r="Z42" s="148">
        <f t="shared" si="5"/>
        <v>0</v>
      </c>
    </row>
    <row r="43" spans="3:26" ht="15">
      <c r="C43" s="38" t="s">
        <v>389</v>
      </c>
      <c r="D43" s="168">
        <v>0</v>
      </c>
      <c r="E43" s="215">
        <v>4430</v>
      </c>
      <c r="F43" s="185" t="s">
        <v>390</v>
      </c>
      <c r="H43" s="75" t="s">
        <v>391</v>
      </c>
      <c r="J43" s="144" t="s">
        <v>381</v>
      </c>
      <c r="Z43" s="148">
        <f t="shared" si="5"/>
        <v>0</v>
      </c>
    </row>
    <row r="44" spans="3:26" ht="15">
      <c r="C44" s="38" t="s">
        <v>392</v>
      </c>
      <c r="D44" s="168">
        <v>0</v>
      </c>
      <c r="E44" s="215">
        <v>4435</v>
      </c>
      <c r="F44" s="185" t="s">
        <v>393</v>
      </c>
      <c r="H44" s="75" t="s">
        <v>394</v>
      </c>
      <c r="J44" s="144" t="s">
        <v>381</v>
      </c>
      <c r="Z44" s="148">
        <f t="shared" si="5"/>
        <v>0</v>
      </c>
    </row>
    <row r="45" spans="3:26" ht="15">
      <c r="C45" s="38" t="s">
        <v>401</v>
      </c>
      <c r="D45" s="168">
        <v>0</v>
      </c>
      <c r="E45" s="215">
        <v>4455</v>
      </c>
      <c r="F45" s="185" t="s">
        <v>384</v>
      </c>
      <c r="H45" s="69" t="s">
        <v>922</v>
      </c>
      <c r="J45" s="144" t="s">
        <v>381</v>
      </c>
      <c r="Z45" s="148">
        <f t="shared" si="5"/>
        <v>0</v>
      </c>
    </row>
    <row r="46" spans="3:26" ht="15">
      <c r="C46" s="38" t="s">
        <v>956</v>
      </c>
      <c r="D46" s="168"/>
      <c r="E46" s="105">
        <v>4460</v>
      </c>
      <c r="F46" s="187" t="s">
        <v>387</v>
      </c>
      <c r="H46" s="69" t="s">
        <v>922</v>
      </c>
      <c r="J46" s="144" t="s">
        <v>381</v>
      </c>
      <c r="Z46" s="148">
        <f t="shared" si="5"/>
        <v>0</v>
      </c>
    </row>
    <row r="47" spans="3:26" ht="15">
      <c r="C47" s="38" t="s">
        <v>402</v>
      </c>
      <c r="D47" s="168">
        <v>0</v>
      </c>
      <c r="E47" s="105">
        <v>4460</v>
      </c>
      <c r="F47" s="187" t="s">
        <v>387</v>
      </c>
      <c r="H47" s="69" t="s">
        <v>922</v>
      </c>
      <c r="J47" s="144" t="s">
        <v>381</v>
      </c>
      <c r="Z47" s="148">
        <f t="shared" si="5"/>
        <v>0</v>
      </c>
    </row>
    <row r="48" spans="3:26" ht="15">
      <c r="C48" s="38" t="s">
        <v>958</v>
      </c>
      <c r="D48" s="168">
        <v>0</v>
      </c>
      <c r="E48" s="215">
        <v>4465</v>
      </c>
      <c r="F48" s="185" t="s">
        <v>403</v>
      </c>
      <c r="H48" s="69" t="s">
        <v>922</v>
      </c>
      <c r="J48" s="144" t="s">
        <v>381</v>
      </c>
      <c r="Z48" s="148">
        <f t="shared" si="5"/>
        <v>0</v>
      </c>
    </row>
    <row r="49" spans="3:26" ht="15">
      <c r="C49" s="38" t="s">
        <v>959</v>
      </c>
      <c r="D49" s="168">
        <v>0</v>
      </c>
      <c r="E49" s="215">
        <v>4475</v>
      </c>
      <c r="F49" s="185" t="s">
        <v>384</v>
      </c>
      <c r="H49" s="75" t="s">
        <v>923</v>
      </c>
      <c r="J49" s="144" t="s">
        <v>381</v>
      </c>
      <c r="Z49" s="148">
        <f t="shared" si="5"/>
        <v>0</v>
      </c>
    </row>
    <row r="50" spans="3:26" ht="15">
      <c r="C50" s="38" t="s">
        <v>960</v>
      </c>
      <c r="D50" s="168">
        <v>0</v>
      </c>
      <c r="E50" s="215">
        <v>4480</v>
      </c>
      <c r="F50" s="185" t="s">
        <v>387</v>
      </c>
      <c r="H50" s="75" t="s">
        <v>923</v>
      </c>
      <c r="J50" s="144" t="s">
        <v>381</v>
      </c>
      <c r="Z50" s="148">
        <f t="shared" si="5"/>
        <v>0</v>
      </c>
    </row>
    <row r="51" spans="3:26" ht="15">
      <c r="C51" s="38" t="s">
        <v>404</v>
      </c>
      <c r="D51" s="168">
        <v>0</v>
      </c>
      <c r="E51" s="215">
        <v>4480</v>
      </c>
      <c r="F51" s="185" t="s">
        <v>387</v>
      </c>
      <c r="H51" s="75" t="s">
        <v>923</v>
      </c>
      <c r="J51" s="144" t="s">
        <v>381</v>
      </c>
      <c r="Z51" s="148">
        <f t="shared" si="5"/>
        <v>0</v>
      </c>
    </row>
    <row r="52" spans="3:26" ht="15">
      <c r="C52" s="38" t="s">
        <v>961</v>
      </c>
      <c r="D52" s="168">
        <v>0</v>
      </c>
      <c r="E52" s="215">
        <v>4480</v>
      </c>
      <c r="F52" s="185" t="s">
        <v>387</v>
      </c>
      <c r="H52" s="75" t="s">
        <v>923</v>
      </c>
      <c r="J52" s="144" t="s">
        <v>381</v>
      </c>
      <c r="Z52" s="148">
        <f t="shared" si="5"/>
        <v>0</v>
      </c>
    </row>
    <row r="53" spans="3:26" ht="15">
      <c r="C53" s="38" t="s">
        <v>405</v>
      </c>
      <c r="D53" s="168">
        <v>0</v>
      </c>
      <c r="E53" s="215">
        <v>4485</v>
      </c>
      <c r="F53" s="185" t="s">
        <v>406</v>
      </c>
      <c r="H53" s="75" t="s">
        <v>405</v>
      </c>
      <c r="J53" s="144" t="s">
        <v>381</v>
      </c>
      <c r="Z53" s="148">
        <f t="shared" si="5"/>
        <v>0</v>
      </c>
    </row>
    <row r="54" spans="3:26" ht="15">
      <c r="C54" s="38" t="s">
        <v>407</v>
      </c>
      <c r="D54" s="168">
        <v>0</v>
      </c>
      <c r="E54" s="215">
        <v>4485</v>
      </c>
      <c r="F54" s="185" t="s">
        <v>406</v>
      </c>
      <c r="H54" s="75" t="s">
        <v>407</v>
      </c>
      <c r="J54" s="144" t="s">
        <v>381</v>
      </c>
      <c r="Z54" s="148">
        <f t="shared" si="5"/>
        <v>0</v>
      </c>
    </row>
    <row r="55" spans="3:26" ht="15">
      <c r="C55" s="38" t="s">
        <v>408</v>
      </c>
      <c r="D55" s="168">
        <v>0</v>
      </c>
      <c r="E55" s="215">
        <v>4490</v>
      </c>
      <c r="F55" s="185" t="s">
        <v>409</v>
      </c>
      <c r="H55" s="75" t="s">
        <v>924</v>
      </c>
      <c r="J55" s="144" t="s">
        <v>381</v>
      </c>
      <c r="Z55" s="148">
        <f t="shared" si="5"/>
        <v>0</v>
      </c>
    </row>
    <row r="56" spans="3:26" ht="15">
      <c r="C56" s="38" t="s">
        <v>414</v>
      </c>
      <c r="D56" s="168">
        <v>0</v>
      </c>
      <c r="E56" s="215">
        <v>4515</v>
      </c>
      <c r="F56" s="185" t="s">
        <v>384</v>
      </c>
      <c r="H56" s="75" t="s">
        <v>415</v>
      </c>
      <c r="J56" s="144" t="s">
        <v>381</v>
      </c>
      <c r="Z56" s="148">
        <f t="shared" si="5"/>
        <v>0</v>
      </c>
    </row>
    <row r="57" spans="3:26" ht="15">
      <c r="C57" s="38" t="s">
        <v>962</v>
      </c>
      <c r="D57" s="168">
        <v>0</v>
      </c>
      <c r="E57" s="215">
        <v>4520</v>
      </c>
      <c r="F57" s="185" t="s">
        <v>387</v>
      </c>
      <c r="H57" s="75" t="s">
        <v>415</v>
      </c>
      <c r="J57" s="144" t="s">
        <v>381</v>
      </c>
      <c r="Z57" s="148">
        <f t="shared" si="5"/>
        <v>0</v>
      </c>
    </row>
    <row r="58" spans="3:26" ht="15">
      <c r="C58" s="38" t="s">
        <v>416</v>
      </c>
      <c r="D58" s="168">
        <v>0</v>
      </c>
      <c r="E58" s="215">
        <v>4525</v>
      </c>
      <c r="F58" s="185" t="s">
        <v>417</v>
      </c>
      <c r="H58" s="75" t="s">
        <v>925</v>
      </c>
      <c r="J58" s="144" t="s">
        <v>381</v>
      </c>
      <c r="Z58" s="148">
        <f t="shared" si="5"/>
        <v>0</v>
      </c>
    </row>
    <row r="59" spans="3:26" ht="15">
      <c r="C59" s="38" t="s">
        <v>963</v>
      </c>
      <c r="D59" s="168">
        <v>0</v>
      </c>
      <c r="E59" s="215">
        <v>4530</v>
      </c>
      <c r="F59" s="185" t="s">
        <v>418</v>
      </c>
      <c r="H59" s="75" t="s">
        <v>925</v>
      </c>
      <c r="J59" s="144" t="s">
        <v>381</v>
      </c>
      <c r="Z59" s="148">
        <f t="shared" si="5"/>
        <v>0</v>
      </c>
    </row>
    <row r="60" spans="1:26" ht="15">
      <c r="A60" s="40" t="s">
        <v>1074</v>
      </c>
      <c r="D60" s="168"/>
      <c r="E60" s="215">
        <v>4550</v>
      </c>
      <c r="F60" s="189" t="s">
        <v>439</v>
      </c>
      <c r="G60" s="22"/>
      <c r="H60" s="92" t="s">
        <v>440</v>
      </c>
      <c r="J60" s="144"/>
      <c r="L60" s="149">
        <f>SUM(L38:L59)</f>
        <v>0</v>
      </c>
      <c r="M60" s="150">
        <f>SUM(M38:M59)</f>
        <v>0</v>
      </c>
      <c r="N60" s="150">
        <f aca="true" t="shared" si="6" ref="N60:W60">SUM(N38:N59)</f>
        <v>0</v>
      </c>
      <c r="O60" s="150">
        <f t="shared" si="6"/>
        <v>0</v>
      </c>
      <c r="P60" s="150">
        <f t="shared" si="6"/>
        <v>0</v>
      </c>
      <c r="Q60" s="150">
        <f t="shared" si="6"/>
        <v>0</v>
      </c>
      <c r="R60" s="150">
        <f t="shared" si="6"/>
        <v>0</v>
      </c>
      <c r="S60" s="150">
        <f t="shared" si="6"/>
        <v>0</v>
      </c>
      <c r="T60" s="150">
        <f t="shared" si="6"/>
        <v>0</v>
      </c>
      <c r="U60" s="150">
        <f t="shared" si="6"/>
        <v>0</v>
      </c>
      <c r="V60" s="150">
        <f t="shared" si="6"/>
        <v>0</v>
      </c>
      <c r="W60" s="150">
        <f t="shared" si="6"/>
        <v>0</v>
      </c>
      <c r="X60" s="169">
        <f>SUM(X38:X59)</f>
        <v>0</v>
      </c>
      <c r="Z60" s="150">
        <f>SUM(Z38:Z59)</f>
        <v>0</v>
      </c>
    </row>
    <row r="61" spans="4:10" ht="15">
      <c r="D61" s="168"/>
      <c r="E61" s="105"/>
      <c r="F61" s="186"/>
      <c r="J61" s="144"/>
    </row>
    <row r="62" spans="1:10" ht="15">
      <c r="A62" s="40" t="s">
        <v>1072</v>
      </c>
      <c r="D62" s="168"/>
      <c r="E62" s="105"/>
      <c r="F62" s="186"/>
      <c r="J62" s="144"/>
    </row>
    <row r="63" spans="3:10" ht="15">
      <c r="C63" s="38" t="s">
        <v>443</v>
      </c>
      <c r="D63" s="168"/>
      <c r="E63" s="105">
        <v>4605</v>
      </c>
      <c r="F63" s="186"/>
      <c r="J63" s="144"/>
    </row>
    <row r="64" spans="3:10" ht="15">
      <c r="C64" s="11" t="s">
        <v>1079</v>
      </c>
      <c r="D64" s="168"/>
      <c r="E64" s="105">
        <v>4610</v>
      </c>
      <c r="F64" s="186"/>
      <c r="J64" s="144"/>
    </row>
    <row r="65" spans="1:10" ht="15">
      <c r="A65" s="40" t="s">
        <v>1080</v>
      </c>
      <c r="D65" s="168"/>
      <c r="E65" s="105">
        <v>4615</v>
      </c>
      <c r="F65" s="186"/>
      <c r="J65" s="144"/>
    </row>
    <row r="66" spans="4:10" ht="15">
      <c r="D66" s="168"/>
      <c r="E66" s="105"/>
      <c r="F66" s="186"/>
      <c r="J66" s="144"/>
    </row>
    <row r="67" spans="1:10" ht="15">
      <c r="A67" s="40" t="s">
        <v>1069</v>
      </c>
      <c r="D67" s="168"/>
      <c r="E67" s="105">
        <v>4617</v>
      </c>
      <c r="F67" s="186"/>
      <c r="J67" s="144"/>
    </row>
    <row r="68" spans="4:10" ht="15">
      <c r="D68" s="168"/>
      <c r="E68" s="105"/>
      <c r="F68" s="186"/>
      <c r="J68" s="144"/>
    </row>
    <row r="69" spans="1:10" ht="15">
      <c r="A69" s="40" t="s">
        <v>1081</v>
      </c>
      <c r="D69" s="168"/>
      <c r="E69" s="105"/>
      <c r="F69" s="186"/>
      <c r="J69" s="144"/>
    </row>
    <row r="70" spans="3:10" ht="15">
      <c r="C70" s="38" t="s">
        <v>451</v>
      </c>
      <c r="D70" s="168"/>
      <c r="E70" s="105">
        <v>4619</v>
      </c>
      <c r="F70" s="186"/>
      <c r="J70" s="144"/>
    </row>
    <row r="71" spans="3:10" ht="15">
      <c r="C71" s="38" t="s">
        <v>1066</v>
      </c>
      <c r="D71" s="168"/>
      <c r="E71" s="105">
        <v>4620</v>
      </c>
      <c r="F71" s="186"/>
      <c r="J71" s="144"/>
    </row>
    <row r="72" spans="4:10" ht="15">
      <c r="D72" s="168"/>
      <c r="E72" s="105"/>
      <c r="F72" s="186"/>
      <c r="J72" s="144"/>
    </row>
    <row r="73" spans="1:26" ht="15.75" thickBot="1">
      <c r="A73" s="40" t="s">
        <v>1073</v>
      </c>
      <c r="D73" s="168"/>
      <c r="E73" s="105">
        <v>4700</v>
      </c>
      <c r="F73" s="186"/>
      <c r="H73" s="74" t="s">
        <v>462</v>
      </c>
      <c r="J73" s="145" t="s">
        <v>461</v>
      </c>
      <c r="L73" s="152">
        <f>SUM(L60,L36,L26,L22)</f>
        <v>0</v>
      </c>
      <c r="M73" s="153">
        <f>SUM(M60,M36,M26,M22)</f>
        <v>0</v>
      </c>
      <c r="N73" s="153">
        <f aca="true" t="shared" si="7" ref="N73:X73">SUM(N60,N36,N26,N22)</f>
        <v>0</v>
      </c>
      <c r="O73" s="153">
        <f t="shared" si="7"/>
        <v>0</v>
      </c>
      <c r="P73" s="153">
        <f t="shared" si="7"/>
        <v>0</v>
      </c>
      <c r="Q73" s="153">
        <f t="shared" si="7"/>
        <v>0</v>
      </c>
      <c r="R73" s="153">
        <f t="shared" si="7"/>
        <v>0</v>
      </c>
      <c r="S73" s="153">
        <f t="shared" si="7"/>
        <v>0</v>
      </c>
      <c r="T73" s="153">
        <f t="shared" si="7"/>
        <v>0</v>
      </c>
      <c r="U73" s="153">
        <f t="shared" si="7"/>
        <v>0</v>
      </c>
      <c r="V73" s="153">
        <f t="shared" si="7"/>
        <v>0</v>
      </c>
      <c r="W73" s="153">
        <f t="shared" si="7"/>
        <v>0</v>
      </c>
      <c r="X73" s="171">
        <f t="shared" si="7"/>
        <v>0</v>
      </c>
      <c r="Z73" s="153">
        <f>SUM(Z60,Z36,Z26,Z22)</f>
        <v>0</v>
      </c>
    </row>
    <row r="74" spans="4:10" ht="15.75" thickTop="1">
      <c r="D74" s="168"/>
      <c r="E74" s="105"/>
      <c r="F74" s="186"/>
      <c r="J74" s="144"/>
    </row>
    <row r="75" spans="4:10" ht="15">
      <c r="D75" s="168"/>
      <c r="E75" s="105"/>
      <c r="F75" s="186"/>
      <c r="J75" s="144"/>
    </row>
    <row r="76" spans="1:11" ht="15">
      <c r="A76" s="40" t="s">
        <v>465</v>
      </c>
      <c r="C76" s="98"/>
      <c r="D76" s="166"/>
      <c r="E76" s="105"/>
      <c r="F76" s="186"/>
      <c r="G76" s="13"/>
      <c r="H76" s="74" t="s">
        <v>466</v>
      </c>
      <c r="I76" s="65"/>
      <c r="J76" s="144"/>
      <c r="K76" s="183"/>
    </row>
    <row r="77" spans="2:26" ht="15">
      <c r="B77" s="74"/>
      <c r="C77" s="69" t="s">
        <v>487</v>
      </c>
      <c r="D77" s="166"/>
      <c r="E77" s="101">
        <v>5105</v>
      </c>
      <c r="F77" s="186"/>
      <c r="H77" s="69"/>
      <c r="I77" s="65"/>
      <c r="J77" s="144"/>
      <c r="K77" s="183"/>
      <c r="Z77" s="148">
        <f aca="true" t="shared" si="8" ref="Z77:Z83">SUM(L77:Y77)</f>
        <v>0</v>
      </c>
    </row>
    <row r="78" spans="3:26" ht="15">
      <c r="C78" s="102" t="s">
        <v>495</v>
      </c>
      <c r="D78" s="168"/>
      <c r="E78" s="101">
        <v>5105</v>
      </c>
      <c r="F78" s="196" t="s">
        <v>489</v>
      </c>
      <c r="G78" s="16"/>
      <c r="H78" s="69" t="s">
        <v>490</v>
      </c>
      <c r="J78" s="144" t="s">
        <v>466</v>
      </c>
      <c r="Z78" s="148">
        <f t="shared" si="8"/>
        <v>0</v>
      </c>
    </row>
    <row r="79" spans="2:26" ht="15">
      <c r="B79" s="69"/>
      <c r="C79" s="38" t="s">
        <v>498</v>
      </c>
      <c r="D79" s="166"/>
      <c r="E79" s="101">
        <v>5110</v>
      </c>
      <c r="F79" s="196" t="s">
        <v>500</v>
      </c>
      <c r="H79" s="69" t="s">
        <v>490</v>
      </c>
      <c r="J79" s="144" t="s">
        <v>466</v>
      </c>
      <c r="K79" s="183"/>
      <c r="Z79" s="148">
        <f t="shared" si="8"/>
        <v>0</v>
      </c>
    </row>
    <row r="80" spans="3:26" ht="15">
      <c r="C80" s="102" t="s">
        <v>1029</v>
      </c>
      <c r="D80" s="168"/>
      <c r="E80" s="101">
        <v>5110</v>
      </c>
      <c r="F80" s="196" t="s">
        <v>500</v>
      </c>
      <c r="H80" s="69" t="s">
        <v>490</v>
      </c>
      <c r="J80" s="144" t="s">
        <v>466</v>
      </c>
      <c r="Z80" s="148">
        <f t="shared" si="8"/>
        <v>0</v>
      </c>
    </row>
    <row r="81" spans="3:26" ht="15">
      <c r="C81" s="102" t="s">
        <v>1031</v>
      </c>
      <c r="D81" s="168"/>
      <c r="E81" s="101">
        <v>5110</v>
      </c>
      <c r="F81" s="196" t="s">
        <v>500</v>
      </c>
      <c r="H81" s="69" t="s">
        <v>490</v>
      </c>
      <c r="J81" s="144" t="s">
        <v>466</v>
      </c>
      <c r="Z81" s="148">
        <f t="shared" si="8"/>
        <v>0</v>
      </c>
    </row>
    <row r="82" spans="3:26" ht="15">
      <c r="C82" s="102" t="s">
        <v>508</v>
      </c>
      <c r="D82" s="168"/>
      <c r="E82" s="101">
        <v>5110</v>
      </c>
      <c r="F82" s="196" t="s">
        <v>500</v>
      </c>
      <c r="G82" s="16"/>
      <c r="H82" s="69" t="s">
        <v>490</v>
      </c>
      <c r="J82" s="144" t="s">
        <v>466</v>
      </c>
      <c r="Z82" s="148">
        <f t="shared" si="8"/>
        <v>0</v>
      </c>
    </row>
    <row r="83" spans="3:26" ht="15">
      <c r="C83" s="38" t="s">
        <v>510</v>
      </c>
      <c r="D83" s="168"/>
      <c r="E83" s="101">
        <v>5115</v>
      </c>
      <c r="F83" s="196" t="s">
        <v>512</v>
      </c>
      <c r="H83" s="69" t="s">
        <v>490</v>
      </c>
      <c r="J83" s="144" t="s">
        <v>466</v>
      </c>
      <c r="Z83" s="148">
        <f t="shared" si="8"/>
        <v>0</v>
      </c>
    </row>
    <row r="84" spans="1:26" ht="15">
      <c r="A84" s="40" t="s">
        <v>516</v>
      </c>
      <c r="C84" s="104"/>
      <c r="D84" s="168"/>
      <c r="E84" s="105"/>
      <c r="F84" s="186"/>
      <c r="H84" s="69"/>
      <c r="J84" s="144"/>
      <c r="L84" s="150">
        <f>SUM(L76:L83)</f>
        <v>0</v>
      </c>
      <c r="M84" s="150">
        <f>SUM(M76:M83)</f>
        <v>0</v>
      </c>
      <c r="N84" s="150">
        <f aca="true" t="shared" si="9" ref="N84:W84">SUM(N76:N83)</f>
        <v>0</v>
      </c>
      <c r="O84" s="150">
        <f t="shared" si="9"/>
        <v>0</v>
      </c>
      <c r="P84" s="150">
        <f t="shared" si="9"/>
        <v>0</v>
      </c>
      <c r="Q84" s="150">
        <f t="shared" si="9"/>
        <v>0</v>
      </c>
      <c r="R84" s="150">
        <f t="shared" si="9"/>
        <v>0</v>
      </c>
      <c r="S84" s="150">
        <f t="shared" si="9"/>
        <v>0</v>
      </c>
      <c r="T84" s="150">
        <f t="shared" si="9"/>
        <v>0</v>
      </c>
      <c r="U84" s="150">
        <f t="shared" si="9"/>
        <v>0</v>
      </c>
      <c r="V84" s="150">
        <f t="shared" si="9"/>
        <v>0</v>
      </c>
      <c r="W84" s="150">
        <f t="shared" si="9"/>
        <v>0</v>
      </c>
      <c r="X84" s="169">
        <f>SUM(X76:X83)</f>
        <v>0</v>
      </c>
      <c r="Z84" s="150">
        <f>SUM(Z76:Z83)</f>
        <v>0</v>
      </c>
    </row>
    <row r="85" spans="3:10" ht="15">
      <c r="C85" s="104"/>
      <c r="D85" s="168"/>
      <c r="E85" s="105"/>
      <c r="F85" s="186"/>
      <c r="H85" s="69"/>
      <c r="J85" s="144"/>
    </row>
    <row r="86" spans="1:10" ht="15">
      <c r="A86" s="40" t="s">
        <v>517</v>
      </c>
      <c r="B86" s="69"/>
      <c r="C86" s="106"/>
      <c r="D86" s="168"/>
      <c r="E86" s="105"/>
      <c r="F86" s="186"/>
      <c r="H86" s="69"/>
      <c r="J86" s="144"/>
    </row>
    <row r="87" spans="2:26" ht="15">
      <c r="B87" s="69"/>
      <c r="C87" s="38" t="s">
        <v>530</v>
      </c>
      <c r="D87" s="166"/>
      <c r="E87" s="101">
        <v>5125</v>
      </c>
      <c r="F87" s="196" t="s">
        <v>532</v>
      </c>
      <c r="H87" s="69" t="s">
        <v>533</v>
      </c>
      <c r="J87" s="144" t="s">
        <v>466</v>
      </c>
      <c r="K87" s="183"/>
      <c r="Z87" s="148">
        <f aca="true" t="shared" si="10" ref="Z87:Z92">SUM(L87:Y87)</f>
        <v>0</v>
      </c>
    </row>
    <row r="88" spans="3:26" ht="15">
      <c r="C88" s="102" t="s">
        <v>1030</v>
      </c>
      <c r="D88" s="168"/>
      <c r="E88" s="101">
        <v>5125</v>
      </c>
      <c r="F88" s="196" t="s">
        <v>532</v>
      </c>
      <c r="H88" s="69" t="s">
        <v>533</v>
      </c>
      <c r="J88" s="144" t="s">
        <v>466</v>
      </c>
      <c r="Z88" s="148">
        <f t="shared" si="10"/>
        <v>0</v>
      </c>
    </row>
    <row r="89" spans="3:26" ht="15">
      <c r="C89" s="102" t="s">
        <v>1032</v>
      </c>
      <c r="D89" s="168"/>
      <c r="E89" s="101">
        <v>5125</v>
      </c>
      <c r="F89" s="196" t="s">
        <v>532</v>
      </c>
      <c r="H89" s="69" t="s">
        <v>533</v>
      </c>
      <c r="J89" s="144" t="s">
        <v>466</v>
      </c>
      <c r="Z89" s="148">
        <f t="shared" si="10"/>
        <v>0</v>
      </c>
    </row>
    <row r="90" spans="3:26" ht="15">
      <c r="C90" s="102" t="s">
        <v>541</v>
      </c>
      <c r="D90" s="168"/>
      <c r="E90" s="101">
        <v>5125</v>
      </c>
      <c r="F90" s="196" t="s">
        <v>532</v>
      </c>
      <c r="H90" s="69" t="s">
        <v>533</v>
      </c>
      <c r="J90" s="144" t="s">
        <v>466</v>
      </c>
      <c r="Z90" s="148">
        <f t="shared" si="10"/>
        <v>0</v>
      </c>
    </row>
    <row r="91" spans="2:26" ht="15">
      <c r="B91" s="69"/>
      <c r="C91" s="69" t="s">
        <v>543</v>
      </c>
      <c r="D91" s="166"/>
      <c r="E91" s="101">
        <v>5130</v>
      </c>
      <c r="F91" s="196" t="s">
        <v>545</v>
      </c>
      <c r="H91" s="69" t="s">
        <v>533</v>
      </c>
      <c r="J91" s="144" t="s">
        <v>466</v>
      </c>
      <c r="K91" s="183"/>
      <c r="Z91" s="148">
        <f t="shared" si="10"/>
        <v>0</v>
      </c>
    </row>
    <row r="92" spans="2:26" ht="15">
      <c r="B92" s="82"/>
      <c r="C92" s="102" t="s">
        <v>549</v>
      </c>
      <c r="D92" s="172"/>
      <c r="E92" s="101">
        <v>5130</v>
      </c>
      <c r="F92" s="196" t="s">
        <v>545</v>
      </c>
      <c r="H92" s="69" t="s">
        <v>533</v>
      </c>
      <c r="J92" s="144" t="s">
        <v>466</v>
      </c>
      <c r="K92" s="182"/>
      <c r="Z92" s="148">
        <f t="shared" si="10"/>
        <v>0</v>
      </c>
    </row>
    <row r="93" spans="1:26" ht="15">
      <c r="A93" s="40" t="s">
        <v>551</v>
      </c>
      <c r="B93" s="69"/>
      <c r="C93" s="106"/>
      <c r="D93" s="168"/>
      <c r="E93" s="194"/>
      <c r="F93" s="197"/>
      <c r="H93" s="69"/>
      <c r="J93" s="144"/>
      <c r="L93" s="149">
        <f>SUM(L86:L92)</f>
        <v>0</v>
      </c>
      <c r="M93" s="150">
        <f>SUM(M86:M92)</f>
        <v>0</v>
      </c>
      <c r="N93" s="150">
        <f aca="true" t="shared" si="11" ref="N93:W93">SUM(N86:N92)</f>
        <v>0</v>
      </c>
      <c r="O93" s="150">
        <f t="shared" si="11"/>
        <v>0</v>
      </c>
      <c r="P93" s="150">
        <f t="shared" si="11"/>
        <v>0</v>
      </c>
      <c r="Q93" s="150">
        <f t="shared" si="11"/>
        <v>0</v>
      </c>
      <c r="R93" s="150">
        <f t="shared" si="11"/>
        <v>0</v>
      </c>
      <c r="S93" s="150">
        <f t="shared" si="11"/>
        <v>0</v>
      </c>
      <c r="T93" s="150">
        <f t="shared" si="11"/>
        <v>0</v>
      </c>
      <c r="U93" s="150">
        <f t="shared" si="11"/>
        <v>0</v>
      </c>
      <c r="V93" s="150">
        <f t="shared" si="11"/>
        <v>0</v>
      </c>
      <c r="W93" s="150">
        <f t="shared" si="11"/>
        <v>0</v>
      </c>
      <c r="X93" s="169">
        <f>SUM(X86:X92)</f>
        <v>0</v>
      </c>
      <c r="Z93" s="150">
        <f>SUM(Z86:Z92)</f>
        <v>0</v>
      </c>
    </row>
    <row r="94" spans="2:10" ht="15">
      <c r="B94" s="69"/>
      <c r="C94" s="106"/>
      <c r="D94" s="168"/>
      <c r="E94" s="194"/>
      <c r="F94" s="197"/>
      <c r="H94" s="69"/>
      <c r="J94" s="144"/>
    </row>
    <row r="95" spans="1:10" ht="15">
      <c r="A95" s="40" t="s">
        <v>552</v>
      </c>
      <c r="C95" s="104"/>
      <c r="D95" s="168"/>
      <c r="E95" s="194"/>
      <c r="F95" s="197"/>
      <c r="H95" s="69"/>
      <c r="J95" s="144"/>
    </row>
    <row r="96" spans="2:26" ht="15">
      <c r="B96" s="40" t="s">
        <v>553</v>
      </c>
      <c r="C96" s="98"/>
      <c r="D96" s="168"/>
      <c r="E96" s="195"/>
      <c r="F96" s="198"/>
      <c r="H96" s="69"/>
      <c r="J96" s="144"/>
      <c r="K96" s="180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67"/>
      <c r="Y96" s="146"/>
      <c r="Z96" s="146">
        <f aca="true" t="shared" si="12" ref="Z96:Z147">SUM(L96:Y96)</f>
        <v>0</v>
      </c>
    </row>
    <row r="97" spans="3:26" ht="15">
      <c r="C97" s="102" t="s">
        <v>554</v>
      </c>
      <c r="D97" s="168"/>
      <c r="E97" s="101">
        <v>5140</v>
      </c>
      <c r="F97" s="196" t="s">
        <v>555</v>
      </c>
      <c r="H97" s="69" t="s">
        <v>556</v>
      </c>
      <c r="J97" s="144" t="s">
        <v>466</v>
      </c>
      <c r="Z97" s="148">
        <f t="shared" si="12"/>
        <v>0</v>
      </c>
    </row>
    <row r="98" spans="2:26" ht="15">
      <c r="B98" s="82"/>
      <c r="C98" s="102" t="s">
        <v>557</v>
      </c>
      <c r="D98" s="168"/>
      <c r="E98" s="101">
        <v>5140</v>
      </c>
      <c r="F98" s="196" t="s">
        <v>555</v>
      </c>
      <c r="H98" s="69" t="s">
        <v>556</v>
      </c>
      <c r="J98" s="144" t="s">
        <v>466</v>
      </c>
      <c r="Z98" s="148">
        <f t="shared" si="12"/>
        <v>0</v>
      </c>
    </row>
    <row r="99" spans="3:26" ht="15">
      <c r="C99" s="102" t="s">
        <v>558</v>
      </c>
      <c r="D99" s="168"/>
      <c r="E99" s="101">
        <v>5140</v>
      </c>
      <c r="F99" s="196" t="s">
        <v>555</v>
      </c>
      <c r="H99" s="69" t="s">
        <v>556</v>
      </c>
      <c r="J99" s="144" t="s">
        <v>466</v>
      </c>
      <c r="Z99" s="148">
        <f t="shared" si="12"/>
        <v>0</v>
      </c>
    </row>
    <row r="100" spans="3:26" ht="15">
      <c r="C100" s="98" t="s">
        <v>563</v>
      </c>
      <c r="D100" s="168"/>
      <c r="E100" s="101">
        <v>5140</v>
      </c>
      <c r="F100" s="196" t="s">
        <v>555</v>
      </c>
      <c r="H100" s="69" t="s">
        <v>556</v>
      </c>
      <c r="J100" s="144" t="s">
        <v>466</v>
      </c>
      <c r="Z100" s="148">
        <f t="shared" si="12"/>
        <v>0</v>
      </c>
    </row>
    <row r="101" spans="3:26" ht="15">
      <c r="C101" s="98" t="s">
        <v>567</v>
      </c>
      <c r="D101" s="168"/>
      <c r="E101" s="101">
        <v>5140</v>
      </c>
      <c r="F101" s="196" t="s">
        <v>555</v>
      </c>
      <c r="H101" s="69" t="s">
        <v>556</v>
      </c>
      <c r="J101" s="144" t="s">
        <v>466</v>
      </c>
      <c r="Z101" s="148">
        <f t="shared" si="12"/>
        <v>0</v>
      </c>
    </row>
    <row r="102" spans="3:26" ht="15">
      <c r="C102" s="98" t="s">
        <v>572</v>
      </c>
      <c r="D102" s="168"/>
      <c r="E102" s="101">
        <v>5140</v>
      </c>
      <c r="F102" s="196" t="s">
        <v>555</v>
      </c>
      <c r="H102" s="69" t="s">
        <v>556</v>
      </c>
      <c r="J102" s="144" t="s">
        <v>466</v>
      </c>
      <c r="Z102" s="148">
        <f t="shared" si="12"/>
        <v>0</v>
      </c>
    </row>
    <row r="103" spans="3:26" ht="15">
      <c r="C103" s="98" t="s">
        <v>574</v>
      </c>
      <c r="D103" s="168"/>
      <c r="E103" s="101">
        <v>5140</v>
      </c>
      <c r="F103" s="196" t="s">
        <v>555</v>
      </c>
      <c r="H103" s="69" t="s">
        <v>556</v>
      </c>
      <c r="J103" s="144" t="s">
        <v>466</v>
      </c>
      <c r="Z103" s="148">
        <f t="shared" si="12"/>
        <v>0</v>
      </c>
    </row>
    <row r="104" spans="3:26" ht="15">
      <c r="C104" s="98" t="s">
        <v>577</v>
      </c>
      <c r="D104" s="168"/>
      <c r="E104" s="101">
        <v>5140</v>
      </c>
      <c r="F104" s="196" t="s">
        <v>555</v>
      </c>
      <c r="H104" s="69" t="s">
        <v>556</v>
      </c>
      <c r="J104" s="144" t="s">
        <v>466</v>
      </c>
      <c r="Z104" s="148">
        <f t="shared" si="12"/>
        <v>0</v>
      </c>
    </row>
    <row r="105" spans="3:26" ht="15">
      <c r="C105" s="98" t="s">
        <v>578</v>
      </c>
      <c r="D105" s="168"/>
      <c r="E105" s="101">
        <v>5140</v>
      </c>
      <c r="F105" s="196" t="s">
        <v>555</v>
      </c>
      <c r="H105" s="69" t="s">
        <v>556</v>
      </c>
      <c r="J105" s="144" t="s">
        <v>466</v>
      </c>
      <c r="Z105" s="148">
        <f t="shared" si="12"/>
        <v>0</v>
      </c>
    </row>
    <row r="106" spans="2:26" ht="15">
      <c r="B106" s="82"/>
      <c r="C106" s="98" t="s">
        <v>579</v>
      </c>
      <c r="D106" s="168"/>
      <c r="E106" s="101">
        <v>5140</v>
      </c>
      <c r="F106" s="196" t="s">
        <v>555</v>
      </c>
      <c r="H106" s="69" t="s">
        <v>556</v>
      </c>
      <c r="J106" s="144" t="s">
        <v>466</v>
      </c>
      <c r="Z106" s="148">
        <f t="shared" si="12"/>
        <v>0</v>
      </c>
    </row>
    <row r="107" spans="3:26" ht="15">
      <c r="C107" s="98" t="s">
        <v>580</v>
      </c>
      <c r="D107" s="168"/>
      <c r="E107" s="101">
        <v>5140</v>
      </c>
      <c r="F107" s="196" t="s">
        <v>555</v>
      </c>
      <c r="H107" s="69" t="s">
        <v>556</v>
      </c>
      <c r="J107" s="144" t="s">
        <v>466</v>
      </c>
      <c r="Z107" s="148">
        <f t="shared" si="12"/>
        <v>0</v>
      </c>
    </row>
    <row r="108" spans="3:26" ht="15">
      <c r="C108" s="98" t="s">
        <v>581</v>
      </c>
      <c r="D108" s="168"/>
      <c r="E108" s="101">
        <v>5140</v>
      </c>
      <c r="F108" s="196" t="s">
        <v>555</v>
      </c>
      <c r="H108" s="69" t="s">
        <v>556</v>
      </c>
      <c r="J108" s="144" t="s">
        <v>466</v>
      </c>
      <c r="Z108" s="148">
        <f t="shared" si="12"/>
        <v>0</v>
      </c>
    </row>
    <row r="109" spans="3:26" ht="15">
      <c r="C109" s="102" t="s">
        <v>582</v>
      </c>
      <c r="D109" s="168"/>
      <c r="E109" s="101">
        <v>5140</v>
      </c>
      <c r="F109" s="196" t="s">
        <v>555</v>
      </c>
      <c r="H109" s="69" t="s">
        <v>556</v>
      </c>
      <c r="J109" s="144" t="s">
        <v>466</v>
      </c>
      <c r="Z109" s="148">
        <f t="shared" si="12"/>
        <v>0</v>
      </c>
    </row>
    <row r="110" spans="3:26" ht="15">
      <c r="C110" s="98" t="s">
        <v>583</v>
      </c>
      <c r="D110" s="168"/>
      <c r="E110" s="101">
        <v>5140</v>
      </c>
      <c r="F110" s="196" t="s">
        <v>555</v>
      </c>
      <c r="H110" s="69" t="s">
        <v>556</v>
      </c>
      <c r="J110" s="144" t="s">
        <v>466</v>
      </c>
      <c r="Z110" s="148">
        <f t="shared" si="12"/>
        <v>0</v>
      </c>
    </row>
    <row r="111" spans="3:26" ht="15">
      <c r="C111" s="102" t="s">
        <v>584</v>
      </c>
      <c r="D111" s="168"/>
      <c r="E111" s="101">
        <v>5140</v>
      </c>
      <c r="F111" s="196" t="s">
        <v>555</v>
      </c>
      <c r="H111" s="69" t="s">
        <v>556</v>
      </c>
      <c r="J111" s="144" t="s">
        <v>466</v>
      </c>
      <c r="Z111" s="148">
        <f t="shared" si="12"/>
        <v>0</v>
      </c>
    </row>
    <row r="112" spans="3:26" ht="15">
      <c r="C112" s="98" t="s">
        <v>585</v>
      </c>
      <c r="D112" s="168"/>
      <c r="E112" s="101">
        <v>5140</v>
      </c>
      <c r="F112" s="196" t="s">
        <v>555</v>
      </c>
      <c r="H112" s="69" t="s">
        <v>556</v>
      </c>
      <c r="J112" s="144" t="s">
        <v>466</v>
      </c>
      <c r="Z112" s="148">
        <f t="shared" si="12"/>
        <v>0</v>
      </c>
    </row>
    <row r="113" spans="3:26" ht="15">
      <c r="C113" s="102" t="s">
        <v>586</v>
      </c>
      <c r="D113" s="168"/>
      <c r="E113" s="101">
        <v>5140</v>
      </c>
      <c r="F113" s="196" t="s">
        <v>555</v>
      </c>
      <c r="H113" s="69" t="s">
        <v>556</v>
      </c>
      <c r="J113" s="144" t="s">
        <v>466</v>
      </c>
      <c r="Z113" s="148">
        <f t="shared" si="12"/>
        <v>0</v>
      </c>
    </row>
    <row r="114" spans="3:26" ht="15">
      <c r="C114" s="102" t="s">
        <v>588</v>
      </c>
      <c r="D114" s="168"/>
      <c r="E114" s="101">
        <v>5140</v>
      </c>
      <c r="F114" s="196" t="s">
        <v>555</v>
      </c>
      <c r="H114" s="69" t="s">
        <v>556</v>
      </c>
      <c r="J114" s="144" t="s">
        <v>466</v>
      </c>
      <c r="Z114" s="148">
        <f t="shared" si="12"/>
        <v>0</v>
      </c>
    </row>
    <row r="115" spans="3:26" ht="15">
      <c r="C115" s="102" t="s">
        <v>592</v>
      </c>
      <c r="D115" s="168"/>
      <c r="E115" s="101">
        <v>5140</v>
      </c>
      <c r="F115" s="196" t="s">
        <v>555</v>
      </c>
      <c r="H115" s="69" t="s">
        <v>556</v>
      </c>
      <c r="J115" s="144" t="s">
        <v>466</v>
      </c>
      <c r="Z115" s="148">
        <f t="shared" si="12"/>
        <v>0</v>
      </c>
    </row>
    <row r="116" spans="3:26" ht="15">
      <c r="C116" s="98" t="s">
        <v>595</v>
      </c>
      <c r="D116" s="168"/>
      <c r="E116" s="101">
        <v>5140</v>
      </c>
      <c r="F116" s="196" t="s">
        <v>555</v>
      </c>
      <c r="H116" s="69" t="s">
        <v>556</v>
      </c>
      <c r="J116" s="144" t="s">
        <v>466</v>
      </c>
      <c r="Z116" s="148">
        <f t="shared" si="12"/>
        <v>0</v>
      </c>
    </row>
    <row r="117" spans="2:26" ht="15">
      <c r="B117" s="40" t="s">
        <v>608</v>
      </c>
      <c r="C117" s="98"/>
      <c r="D117" s="168"/>
      <c r="E117" s="195"/>
      <c r="F117" s="198"/>
      <c r="H117" s="69"/>
      <c r="J117" s="144"/>
      <c r="Z117" s="148">
        <f t="shared" si="12"/>
        <v>0</v>
      </c>
    </row>
    <row r="118" spans="3:26" ht="15">
      <c r="C118" s="98" t="s">
        <v>609</v>
      </c>
      <c r="D118" s="168"/>
      <c r="E118" s="101">
        <v>5150</v>
      </c>
      <c r="F118" s="196" t="s">
        <v>610</v>
      </c>
      <c r="H118" s="69" t="s">
        <v>241</v>
      </c>
      <c r="J118" s="144" t="s">
        <v>466</v>
      </c>
      <c r="Z118" s="148">
        <f t="shared" si="12"/>
        <v>0</v>
      </c>
    </row>
    <row r="119" spans="3:26" ht="15">
      <c r="C119" s="98" t="s">
        <v>611</v>
      </c>
      <c r="D119" s="168"/>
      <c r="E119" s="101">
        <v>5150</v>
      </c>
      <c r="F119" s="196" t="s">
        <v>610</v>
      </c>
      <c r="H119" s="69" t="s">
        <v>241</v>
      </c>
      <c r="J119" s="144" t="s">
        <v>466</v>
      </c>
      <c r="Z119" s="148">
        <f t="shared" si="12"/>
        <v>0</v>
      </c>
    </row>
    <row r="120" spans="3:26" ht="15">
      <c r="C120" s="98" t="s">
        <v>612</v>
      </c>
      <c r="D120" s="168"/>
      <c r="E120" s="101">
        <v>5150</v>
      </c>
      <c r="F120" s="196" t="s">
        <v>610</v>
      </c>
      <c r="H120" s="69" t="s">
        <v>241</v>
      </c>
      <c r="J120" s="144" t="s">
        <v>466</v>
      </c>
      <c r="Z120" s="148">
        <f t="shared" si="12"/>
        <v>0</v>
      </c>
    </row>
    <row r="121" spans="1:26" ht="15">
      <c r="A121" s="74"/>
      <c r="C121" s="98" t="s">
        <v>568</v>
      </c>
      <c r="D121" s="168"/>
      <c r="E121" s="101">
        <v>5150</v>
      </c>
      <c r="F121" s="196" t="s">
        <v>610</v>
      </c>
      <c r="H121" s="69" t="s">
        <v>241</v>
      </c>
      <c r="J121" s="144" t="s">
        <v>466</v>
      </c>
      <c r="Z121" s="148">
        <f t="shared" si="12"/>
        <v>0</v>
      </c>
    </row>
    <row r="122" spans="1:26" ht="15">
      <c r="A122" s="74"/>
      <c r="C122" s="98" t="s">
        <v>569</v>
      </c>
      <c r="D122" s="168"/>
      <c r="E122" s="101">
        <v>5150</v>
      </c>
      <c r="F122" s="196" t="s">
        <v>610</v>
      </c>
      <c r="H122" s="69" t="s">
        <v>241</v>
      </c>
      <c r="J122" s="144" t="s">
        <v>466</v>
      </c>
      <c r="Z122" s="148">
        <f t="shared" si="12"/>
        <v>0</v>
      </c>
    </row>
    <row r="123" spans="3:26" ht="15">
      <c r="C123" s="102" t="s">
        <v>613</v>
      </c>
      <c r="D123" s="168"/>
      <c r="E123" s="101">
        <v>5150</v>
      </c>
      <c r="F123" s="196" t="s">
        <v>610</v>
      </c>
      <c r="H123" s="69" t="s">
        <v>241</v>
      </c>
      <c r="J123" s="144" t="s">
        <v>466</v>
      </c>
      <c r="Z123" s="148">
        <f t="shared" si="12"/>
        <v>0</v>
      </c>
    </row>
    <row r="124" spans="3:26" ht="15">
      <c r="C124" s="102" t="s">
        <v>614</v>
      </c>
      <c r="D124" s="168"/>
      <c r="E124" s="101">
        <v>5150</v>
      </c>
      <c r="F124" s="196" t="s">
        <v>610</v>
      </c>
      <c r="H124" s="69" t="s">
        <v>241</v>
      </c>
      <c r="J124" s="144" t="s">
        <v>466</v>
      </c>
      <c r="Z124" s="148">
        <f t="shared" si="12"/>
        <v>0</v>
      </c>
    </row>
    <row r="125" spans="3:26" ht="15">
      <c r="C125" s="102" t="s">
        <v>615</v>
      </c>
      <c r="D125" s="168"/>
      <c r="E125" s="101">
        <v>5150</v>
      </c>
      <c r="F125" s="196" t="s">
        <v>610</v>
      </c>
      <c r="H125" s="69" t="s">
        <v>241</v>
      </c>
      <c r="J125" s="144" t="s">
        <v>466</v>
      </c>
      <c r="Z125" s="148">
        <f t="shared" si="12"/>
        <v>0</v>
      </c>
    </row>
    <row r="126" spans="3:26" ht="15">
      <c r="C126" s="98" t="s">
        <v>616</v>
      </c>
      <c r="D126" s="168"/>
      <c r="E126" s="101">
        <v>5150</v>
      </c>
      <c r="F126" s="196" t="s">
        <v>610</v>
      </c>
      <c r="H126" s="69" t="s">
        <v>241</v>
      </c>
      <c r="J126" s="144" t="s">
        <v>466</v>
      </c>
      <c r="Z126" s="148">
        <f t="shared" si="12"/>
        <v>0</v>
      </c>
    </row>
    <row r="127" spans="3:26" ht="15">
      <c r="C127" s="102" t="s">
        <v>617</v>
      </c>
      <c r="D127" s="168"/>
      <c r="E127" s="101">
        <v>5150</v>
      </c>
      <c r="F127" s="196" t="s">
        <v>610</v>
      </c>
      <c r="H127" s="69" t="s">
        <v>241</v>
      </c>
      <c r="J127" s="144" t="s">
        <v>466</v>
      </c>
      <c r="Z127" s="148">
        <f t="shared" si="12"/>
        <v>0</v>
      </c>
    </row>
    <row r="128" spans="3:26" ht="15">
      <c r="C128" s="102" t="s">
        <v>618</v>
      </c>
      <c r="D128" s="168"/>
      <c r="E128" s="101">
        <v>5150</v>
      </c>
      <c r="F128" s="196" t="s">
        <v>610</v>
      </c>
      <c r="H128" s="69" t="s">
        <v>241</v>
      </c>
      <c r="J128" s="144" t="s">
        <v>466</v>
      </c>
      <c r="Z128" s="148">
        <f t="shared" si="12"/>
        <v>0</v>
      </c>
    </row>
    <row r="129" spans="2:26" ht="15">
      <c r="B129" s="40" t="s">
        <v>623</v>
      </c>
      <c r="C129" s="98"/>
      <c r="D129" s="168"/>
      <c r="E129" s="105"/>
      <c r="F129" s="186"/>
      <c r="H129" s="69"/>
      <c r="J129" s="144"/>
      <c r="Z129" s="148">
        <f t="shared" si="12"/>
        <v>0</v>
      </c>
    </row>
    <row r="130" spans="3:26" ht="15">
      <c r="C130" s="102" t="s">
        <v>624</v>
      </c>
      <c r="D130" s="168"/>
      <c r="E130" s="101">
        <v>5155</v>
      </c>
      <c r="F130" s="196" t="s">
        <v>625</v>
      </c>
      <c r="H130" s="69" t="s">
        <v>623</v>
      </c>
      <c r="J130" s="144" t="s">
        <v>466</v>
      </c>
      <c r="Z130" s="148">
        <f t="shared" si="12"/>
        <v>0</v>
      </c>
    </row>
    <row r="131" spans="3:26" ht="15">
      <c r="C131" s="102" t="s">
        <v>626</v>
      </c>
      <c r="D131" s="168"/>
      <c r="E131" s="101">
        <v>5155</v>
      </c>
      <c r="F131" s="196" t="s">
        <v>625</v>
      </c>
      <c r="H131" s="69" t="s">
        <v>623</v>
      </c>
      <c r="J131" s="144" t="s">
        <v>466</v>
      </c>
      <c r="Z131" s="148">
        <f t="shared" si="12"/>
        <v>0</v>
      </c>
    </row>
    <row r="132" spans="3:26" ht="15">
      <c r="C132" s="98" t="s">
        <v>627</v>
      </c>
      <c r="D132" s="168"/>
      <c r="E132" s="101">
        <v>5155</v>
      </c>
      <c r="F132" s="196" t="s">
        <v>625</v>
      </c>
      <c r="H132" s="69" t="s">
        <v>623</v>
      </c>
      <c r="J132" s="144" t="s">
        <v>466</v>
      </c>
      <c r="Z132" s="148">
        <f t="shared" si="12"/>
        <v>0</v>
      </c>
    </row>
    <row r="133" spans="2:26" ht="15">
      <c r="B133" s="40" t="s">
        <v>643</v>
      </c>
      <c r="C133" s="98"/>
      <c r="D133" s="168"/>
      <c r="E133" s="101"/>
      <c r="F133" s="196"/>
      <c r="H133" s="69"/>
      <c r="J133" s="144"/>
      <c r="Z133" s="148">
        <f t="shared" si="12"/>
        <v>0</v>
      </c>
    </row>
    <row r="134" spans="2:26" ht="15">
      <c r="B134" s="40"/>
      <c r="C134" s="98" t="s">
        <v>644</v>
      </c>
      <c r="D134" s="168"/>
      <c r="E134" s="101">
        <v>5165</v>
      </c>
      <c r="F134" s="196" t="s">
        <v>645</v>
      </c>
      <c r="H134" s="69" t="s">
        <v>646</v>
      </c>
      <c r="J134" s="144" t="s">
        <v>466</v>
      </c>
      <c r="Z134" s="148">
        <f t="shared" si="12"/>
        <v>0</v>
      </c>
    </row>
    <row r="135" spans="2:26" ht="15">
      <c r="B135" s="40"/>
      <c r="C135" s="98" t="s">
        <v>647</v>
      </c>
      <c r="D135" s="168"/>
      <c r="E135" s="101">
        <v>5165</v>
      </c>
      <c r="F135" s="196" t="s">
        <v>645</v>
      </c>
      <c r="H135" s="69" t="s">
        <v>646</v>
      </c>
      <c r="J135" s="144" t="s">
        <v>466</v>
      </c>
      <c r="Z135" s="148">
        <f t="shared" si="12"/>
        <v>0</v>
      </c>
    </row>
    <row r="136" spans="2:26" ht="15">
      <c r="B136" s="40" t="s">
        <v>657</v>
      </c>
      <c r="C136" s="98"/>
      <c r="D136" s="168"/>
      <c r="E136" s="105"/>
      <c r="F136" s="186"/>
      <c r="H136" s="69"/>
      <c r="J136" s="144"/>
      <c r="Z136" s="148">
        <f t="shared" si="12"/>
        <v>0</v>
      </c>
    </row>
    <row r="137" spans="3:26" ht="15">
      <c r="C137" s="102" t="s">
        <v>658</v>
      </c>
      <c r="D137" s="168"/>
      <c r="E137" s="101">
        <v>5175</v>
      </c>
      <c r="F137" s="196" t="s">
        <v>659</v>
      </c>
      <c r="H137" s="69" t="s">
        <v>657</v>
      </c>
      <c r="J137" s="144" t="s">
        <v>466</v>
      </c>
      <c r="Z137" s="148">
        <f t="shared" si="12"/>
        <v>0</v>
      </c>
    </row>
    <row r="138" spans="3:26" ht="15">
      <c r="C138" s="98" t="s">
        <v>660</v>
      </c>
      <c r="D138" s="168"/>
      <c r="E138" s="101">
        <v>5175</v>
      </c>
      <c r="F138" s="196" t="s">
        <v>659</v>
      </c>
      <c r="H138" s="69" t="s">
        <v>657</v>
      </c>
      <c r="J138" s="144" t="s">
        <v>466</v>
      </c>
      <c r="Z138" s="148">
        <f t="shared" si="12"/>
        <v>0</v>
      </c>
    </row>
    <row r="139" spans="3:26" ht="15">
      <c r="C139" s="98" t="s">
        <v>661</v>
      </c>
      <c r="D139" s="168"/>
      <c r="E139" s="101">
        <v>5175</v>
      </c>
      <c r="F139" s="196" t="s">
        <v>659</v>
      </c>
      <c r="H139" s="69" t="s">
        <v>657</v>
      </c>
      <c r="J139" s="144" t="s">
        <v>466</v>
      </c>
      <c r="Z139" s="148">
        <f t="shared" si="12"/>
        <v>0</v>
      </c>
    </row>
    <row r="140" spans="3:26" ht="15">
      <c r="C140" s="98" t="s">
        <v>662</v>
      </c>
      <c r="D140" s="168"/>
      <c r="E140" s="101">
        <v>5175</v>
      </c>
      <c r="F140" s="196" t="s">
        <v>659</v>
      </c>
      <c r="H140" s="69" t="s">
        <v>657</v>
      </c>
      <c r="J140" s="144" t="s">
        <v>466</v>
      </c>
      <c r="Z140" s="148">
        <f t="shared" si="12"/>
        <v>0</v>
      </c>
    </row>
    <row r="141" spans="3:26" ht="15">
      <c r="C141" s="98" t="s">
        <v>663</v>
      </c>
      <c r="D141" s="168"/>
      <c r="E141" s="101">
        <v>5175</v>
      </c>
      <c r="F141" s="196" t="s">
        <v>659</v>
      </c>
      <c r="H141" s="69" t="s">
        <v>657</v>
      </c>
      <c r="J141" s="144" t="s">
        <v>466</v>
      </c>
      <c r="Z141" s="148">
        <f t="shared" si="12"/>
        <v>0</v>
      </c>
    </row>
    <row r="142" spans="2:26" ht="15">
      <c r="B142" s="40" t="s">
        <v>1052</v>
      </c>
      <c r="C142" s="98"/>
      <c r="D142" s="168"/>
      <c r="E142" s="105"/>
      <c r="F142" s="186"/>
      <c r="H142" s="69"/>
      <c r="J142" s="144"/>
      <c r="Z142" s="148">
        <f t="shared" si="12"/>
        <v>0</v>
      </c>
    </row>
    <row r="143" spans="3:26" ht="15">
      <c r="C143" s="98" t="s">
        <v>666</v>
      </c>
      <c r="D143" s="168"/>
      <c r="E143" s="101">
        <v>5180</v>
      </c>
      <c r="F143" s="196" t="s">
        <v>667</v>
      </c>
      <c r="H143" s="69" t="s">
        <v>668</v>
      </c>
      <c r="J143" s="144" t="s">
        <v>466</v>
      </c>
      <c r="Z143" s="148">
        <f t="shared" si="12"/>
        <v>0</v>
      </c>
    </row>
    <row r="144" spans="3:26" ht="15">
      <c r="C144" s="98" t="s">
        <v>669</v>
      </c>
      <c r="D144" s="168"/>
      <c r="E144" s="101">
        <v>5185</v>
      </c>
      <c r="F144" s="196" t="s">
        <v>670</v>
      </c>
      <c r="H144" s="69" t="s">
        <v>668</v>
      </c>
      <c r="J144" s="144" t="s">
        <v>466</v>
      </c>
      <c r="Z144" s="148">
        <f t="shared" si="12"/>
        <v>0</v>
      </c>
    </row>
    <row r="145" spans="2:26" ht="15">
      <c r="B145" s="40" t="s">
        <v>673</v>
      </c>
      <c r="C145" s="98"/>
      <c r="D145" s="168"/>
      <c r="E145" s="105"/>
      <c r="F145" s="186"/>
      <c r="H145" s="69"/>
      <c r="J145" s="144"/>
      <c r="Z145" s="148">
        <f t="shared" si="12"/>
        <v>0</v>
      </c>
    </row>
    <row r="146" spans="3:26" ht="15">
      <c r="C146" s="98" t="s">
        <v>674</v>
      </c>
      <c r="D146" s="168"/>
      <c r="E146" s="101">
        <v>5190</v>
      </c>
      <c r="F146" s="196" t="s">
        <v>676</v>
      </c>
      <c r="H146" s="69" t="s">
        <v>677</v>
      </c>
      <c r="J146" s="144" t="s">
        <v>466</v>
      </c>
      <c r="K146" s="180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67"/>
      <c r="Y146" s="146"/>
      <c r="Z146" s="146">
        <f t="shared" si="12"/>
        <v>0</v>
      </c>
    </row>
    <row r="147" spans="3:26" ht="15">
      <c r="C147" s="98" t="s">
        <v>679</v>
      </c>
      <c r="D147" s="168"/>
      <c r="E147" s="101">
        <v>5190</v>
      </c>
      <c r="F147" s="196" t="s">
        <v>676</v>
      </c>
      <c r="H147" s="69" t="s">
        <v>677</v>
      </c>
      <c r="J147" s="144" t="s">
        <v>466</v>
      </c>
      <c r="Z147" s="148">
        <f t="shared" si="12"/>
        <v>0</v>
      </c>
    </row>
    <row r="148" spans="1:26" ht="15">
      <c r="A148" s="40" t="s">
        <v>685</v>
      </c>
      <c r="C148" s="98"/>
      <c r="D148" s="168"/>
      <c r="E148" s="101">
        <v>5195</v>
      </c>
      <c r="F148" s="200" t="s">
        <v>686</v>
      </c>
      <c r="H148" s="97" t="s">
        <v>687</v>
      </c>
      <c r="J148" s="144"/>
      <c r="L148" s="149">
        <f>SUM(L95:L147)</f>
        <v>0</v>
      </c>
      <c r="M148" s="150">
        <f>SUM(M95:M147)</f>
        <v>0</v>
      </c>
      <c r="N148" s="150">
        <f aca="true" t="shared" si="13" ref="N148:W148">SUM(N95:N147)</f>
        <v>0</v>
      </c>
      <c r="O148" s="150">
        <f t="shared" si="13"/>
        <v>0</v>
      </c>
      <c r="P148" s="150">
        <f t="shared" si="13"/>
        <v>0</v>
      </c>
      <c r="Q148" s="150">
        <f t="shared" si="13"/>
        <v>0</v>
      </c>
      <c r="R148" s="150">
        <f t="shared" si="13"/>
        <v>0</v>
      </c>
      <c r="S148" s="150">
        <f t="shared" si="13"/>
        <v>0</v>
      </c>
      <c r="T148" s="150">
        <f t="shared" si="13"/>
        <v>0</v>
      </c>
      <c r="U148" s="150">
        <f t="shared" si="13"/>
        <v>0</v>
      </c>
      <c r="V148" s="150">
        <f t="shared" si="13"/>
        <v>0</v>
      </c>
      <c r="W148" s="150">
        <f t="shared" si="13"/>
        <v>0</v>
      </c>
      <c r="X148" s="169">
        <f>SUM(X95:X147)</f>
        <v>0</v>
      </c>
      <c r="Z148" s="150">
        <f>SUM(Z95:Z147)</f>
        <v>0</v>
      </c>
    </row>
    <row r="149" spans="3:10" ht="15">
      <c r="C149" s="98"/>
      <c r="D149" s="168"/>
      <c r="E149" s="105"/>
      <c r="F149" s="186"/>
      <c r="H149" s="69"/>
      <c r="J149" s="144"/>
    </row>
    <row r="150" spans="1:10" ht="15">
      <c r="A150" s="40" t="s">
        <v>741</v>
      </c>
      <c r="C150" s="98"/>
      <c r="D150" s="168"/>
      <c r="E150" s="105"/>
      <c r="F150" s="186"/>
      <c r="H150" s="97" t="s">
        <v>742</v>
      </c>
      <c r="J150" s="144"/>
    </row>
    <row r="151" spans="2:26" ht="15">
      <c r="B151" s="69"/>
      <c r="C151" s="38" t="s">
        <v>749</v>
      </c>
      <c r="D151" s="166"/>
      <c r="E151" s="101">
        <v>5305</v>
      </c>
      <c r="F151" s="196" t="s">
        <v>751</v>
      </c>
      <c r="H151" s="69" t="s">
        <v>752</v>
      </c>
      <c r="J151" s="144" t="s">
        <v>742</v>
      </c>
      <c r="K151" s="183"/>
      <c r="Z151" s="148">
        <f aca="true" t="shared" si="14" ref="Z151:Z169">SUM(L151:Y151)</f>
        <v>0</v>
      </c>
    </row>
    <row r="152" spans="3:26" ht="15">
      <c r="C152" s="102" t="s">
        <v>1033</v>
      </c>
      <c r="D152" s="168"/>
      <c r="E152" s="101">
        <v>5305</v>
      </c>
      <c r="F152" s="196" t="s">
        <v>751</v>
      </c>
      <c r="H152" s="69" t="s">
        <v>752</v>
      </c>
      <c r="J152" s="144" t="s">
        <v>742</v>
      </c>
      <c r="Z152" s="148">
        <f t="shared" si="14"/>
        <v>0</v>
      </c>
    </row>
    <row r="153" spans="3:26" ht="15">
      <c r="C153" s="102" t="s">
        <v>1034</v>
      </c>
      <c r="D153" s="168"/>
      <c r="E153" s="101">
        <v>5305</v>
      </c>
      <c r="F153" s="196" t="s">
        <v>751</v>
      </c>
      <c r="H153" s="69" t="s">
        <v>752</v>
      </c>
      <c r="J153" s="144" t="s">
        <v>742</v>
      </c>
      <c r="Z153" s="148">
        <f t="shared" si="14"/>
        <v>0</v>
      </c>
    </row>
    <row r="154" spans="2:26" ht="15">
      <c r="B154" s="82"/>
      <c r="C154" s="102" t="s">
        <v>757</v>
      </c>
      <c r="D154" s="172"/>
      <c r="E154" s="101">
        <v>5305</v>
      </c>
      <c r="F154" s="196" t="s">
        <v>751</v>
      </c>
      <c r="H154" s="69" t="s">
        <v>752</v>
      </c>
      <c r="J154" s="144" t="s">
        <v>742</v>
      </c>
      <c r="K154" s="182"/>
      <c r="Z154" s="148">
        <f t="shared" si="14"/>
        <v>0</v>
      </c>
    </row>
    <row r="155" spans="2:26" ht="15">
      <c r="B155" s="69"/>
      <c r="C155" s="38" t="s">
        <v>759</v>
      </c>
      <c r="D155" s="166"/>
      <c r="E155" s="101">
        <v>5310</v>
      </c>
      <c r="F155" s="196" t="s">
        <v>761</v>
      </c>
      <c r="H155" s="69" t="s">
        <v>752</v>
      </c>
      <c r="J155" s="144" t="s">
        <v>742</v>
      </c>
      <c r="K155" s="183"/>
      <c r="Z155" s="148">
        <f t="shared" si="14"/>
        <v>0</v>
      </c>
    </row>
    <row r="156" spans="2:26" ht="15">
      <c r="B156" s="82"/>
      <c r="C156" s="102" t="s">
        <v>763</v>
      </c>
      <c r="D156" s="172"/>
      <c r="E156" s="101">
        <v>5310</v>
      </c>
      <c r="F156" s="196" t="s">
        <v>761</v>
      </c>
      <c r="H156" s="69" t="s">
        <v>752</v>
      </c>
      <c r="J156" s="144" t="s">
        <v>742</v>
      </c>
      <c r="K156" s="182"/>
      <c r="Z156" s="148">
        <f t="shared" si="14"/>
        <v>0</v>
      </c>
    </row>
    <row r="157" spans="3:26" ht="15">
      <c r="C157" s="98" t="s">
        <v>767</v>
      </c>
      <c r="D157" s="168"/>
      <c r="E157" s="101">
        <v>5315</v>
      </c>
      <c r="F157" s="196" t="s">
        <v>766</v>
      </c>
      <c r="H157" s="69" t="s">
        <v>926</v>
      </c>
      <c r="J157" s="144" t="s">
        <v>742</v>
      </c>
      <c r="Z157" s="148">
        <f t="shared" si="14"/>
        <v>0</v>
      </c>
    </row>
    <row r="158" spans="3:26" ht="15">
      <c r="C158" s="102" t="s">
        <v>768</v>
      </c>
      <c r="D158" s="168"/>
      <c r="E158" s="101">
        <v>5315</v>
      </c>
      <c r="F158" s="196" t="s">
        <v>766</v>
      </c>
      <c r="H158" s="69" t="s">
        <v>926</v>
      </c>
      <c r="J158" s="144" t="s">
        <v>742</v>
      </c>
      <c r="Z158" s="148">
        <f t="shared" si="14"/>
        <v>0</v>
      </c>
    </row>
    <row r="159" spans="3:26" ht="15">
      <c r="C159" s="102" t="s">
        <v>769</v>
      </c>
      <c r="D159" s="168"/>
      <c r="E159" s="101">
        <v>5315</v>
      </c>
      <c r="F159" s="196" t="s">
        <v>766</v>
      </c>
      <c r="H159" s="69" t="s">
        <v>926</v>
      </c>
      <c r="J159" s="144" t="s">
        <v>742</v>
      </c>
      <c r="Z159" s="148">
        <f t="shared" si="14"/>
        <v>0</v>
      </c>
    </row>
    <row r="160" spans="3:26" ht="15">
      <c r="C160" s="38" t="s">
        <v>773</v>
      </c>
      <c r="D160" s="168"/>
      <c r="E160" s="101">
        <v>5320</v>
      </c>
      <c r="F160" s="196" t="s">
        <v>775</v>
      </c>
      <c r="H160" s="69" t="s">
        <v>926</v>
      </c>
      <c r="J160" s="144" t="s">
        <v>742</v>
      </c>
      <c r="Z160" s="148">
        <f t="shared" si="14"/>
        <v>0</v>
      </c>
    </row>
    <row r="161" spans="3:26" ht="15">
      <c r="C161" s="98" t="s">
        <v>784</v>
      </c>
      <c r="D161" s="168"/>
      <c r="E161" s="101">
        <v>5325</v>
      </c>
      <c r="F161" s="196" t="s">
        <v>783</v>
      </c>
      <c r="H161" s="69" t="s">
        <v>926</v>
      </c>
      <c r="J161" s="144" t="s">
        <v>742</v>
      </c>
      <c r="Z161" s="148">
        <f t="shared" si="14"/>
        <v>0</v>
      </c>
    </row>
    <row r="162" spans="3:26" ht="15">
      <c r="C162" s="98" t="s">
        <v>785</v>
      </c>
      <c r="D162" s="168"/>
      <c r="E162" s="101">
        <v>5325</v>
      </c>
      <c r="F162" s="196" t="s">
        <v>783</v>
      </c>
      <c r="H162" s="69" t="s">
        <v>926</v>
      </c>
      <c r="J162" s="144" t="s">
        <v>742</v>
      </c>
      <c r="Z162" s="148">
        <f t="shared" si="14"/>
        <v>0</v>
      </c>
    </row>
    <row r="163" spans="3:26" ht="15">
      <c r="C163" s="98" t="s">
        <v>786</v>
      </c>
      <c r="D163" s="168"/>
      <c r="E163" s="101">
        <v>5325</v>
      </c>
      <c r="F163" s="196" t="s">
        <v>783</v>
      </c>
      <c r="H163" s="69" t="s">
        <v>926</v>
      </c>
      <c r="J163" s="144" t="s">
        <v>742</v>
      </c>
      <c r="Z163" s="148">
        <f t="shared" si="14"/>
        <v>0</v>
      </c>
    </row>
    <row r="164" spans="3:26" ht="15">
      <c r="C164" s="98" t="s">
        <v>787</v>
      </c>
      <c r="D164" s="168"/>
      <c r="E164" s="101">
        <v>5325</v>
      </c>
      <c r="F164" s="196" t="s">
        <v>783</v>
      </c>
      <c r="H164" s="69" t="s">
        <v>926</v>
      </c>
      <c r="J164" s="144" t="s">
        <v>742</v>
      </c>
      <c r="Z164" s="148">
        <f t="shared" si="14"/>
        <v>0</v>
      </c>
    </row>
    <row r="165" spans="3:26" ht="15">
      <c r="C165" s="98" t="s">
        <v>788</v>
      </c>
      <c r="D165" s="168"/>
      <c r="E165" s="101">
        <v>5325</v>
      </c>
      <c r="F165" s="196" t="s">
        <v>783</v>
      </c>
      <c r="H165" s="69" t="s">
        <v>926</v>
      </c>
      <c r="J165" s="144" t="s">
        <v>742</v>
      </c>
      <c r="Z165" s="148">
        <f t="shared" si="14"/>
        <v>0</v>
      </c>
    </row>
    <row r="166" spans="3:26" ht="15">
      <c r="C166" s="98" t="s">
        <v>790</v>
      </c>
      <c r="D166" s="168"/>
      <c r="E166" s="101">
        <v>5325</v>
      </c>
      <c r="F166" s="196" t="s">
        <v>783</v>
      </c>
      <c r="H166" s="69" t="s">
        <v>926</v>
      </c>
      <c r="J166" s="144" t="s">
        <v>742</v>
      </c>
      <c r="Z166" s="148">
        <f t="shared" si="14"/>
        <v>0</v>
      </c>
    </row>
    <row r="167" spans="3:26" ht="15">
      <c r="C167" s="98" t="s">
        <v>792</v>
      </c>
      <c r="D167" s="168"/>
      <c r="E167" s="101">
        <v>5325</v>
      </c>
      <c r="F167" s="196" t="s">
        <v>783</v>
      </c>
      <c r="H167" s="69" t="s">
        <v>926</v>
      </c>
      <c r="J167" s="144" t="s">
        <v>742</v>
      </c>
      <c r="Z167" s="148">
        <f t="shared" si="14"/>
        <v>0</v>
      </c>
    </row>
    <row r="168" spans="3:26" ht="15">
      <c r="C168" s="98" t="s">
        <v>795</v>
      </c>
      <c r="D168" s="168"/>
      <c r="E168" s="101">
        <v>5325</v>
      </c>
      <c r="F168" s="196" t="s">
        <v>783</v>
      </c>
      <c r="H168" s="69" t="s">
        <v>926</v>
      </c>
      <c r="J168" s="144" t="s">
        <v>742</v>
      </c>
      <c r="Z168" s="148">
        <f t="shared" si="14"/>
        <v>0</v>
      </c>
    </row>
    <row r="169" spans="3:26" ht="15">
      <c r="C169" s="98" t="s">
        <v>1053</v>
      </c>
      <c r="D169" s="168"/>
      <c r="E169" s="101">
        <v>5325</v>
      </c>
      <c r="F169" s="196" t="s">
        <v>783</v>
      </c>
      <c r="H169" s="69" t="s">
        <v>926</v>
      </c>
      <c r="J169" s="144" t="s">
        <v>742</v>
      </c>
      <c r="Z169" s="148">
        <f t="shared" si="14"/>
        <v>0</v>
      </c>
    </row>
    <row r="170" spans="1:26" ht="15">
      <c r="A170" s="40" t="s">
        <v>800</v>
      </c>
      <c r="C170" s="98"/>
      <c r="D170" s="168"/>
      <c r="E170" s="101">
        <v>5330</v>
      </c>
      <c r="F170" s="200" t="s">
        <v>801</v>
      </c>
      <c r="H170" s="97" t="s">
        <v>802</v>
      </c>
      <c r="J170" s="144"/>
      <c r="L170" s="149">
        <f>SUM(L150:L169)</f>
        <v>0</v>
      </c>
      <c r="M170" s="150">
        <f>SUM(M150:M169)</f>
        <v>0</v>
      </c>
      <c r="N170" s="150">
        <f aca="true" t="shared" si="15" ref="N170:W170">SUM(N150:N169)</f>
        <v>0</v>
      </c>
      <c r="O170" s="150">
        <f t="shared" si="15"/>
        <v>0</v>
      </c>
      <c r="P170" s="150">
        <f t="shared" si="15"/>
        <v>0</v>
      </c>
      <c r="Q170" s="150">
        <f t="shared" si="15"/>
        <v>0</v>
      </c>
      <c r="R170" s="150">
        <f t="shared" si="15"/>
        <v>0</v>
      </c>
      <c r="S170" s="150">
        <f t="shared" si="15"/>
        <v>0</v>
      </c>
      <c r="T170" s="150">
        <f t="shared" si="15"/>
        <v>0</v>
      </c>
      <c r="U170" s="150">
        <f t="shared" si="15"/>
        <v>0</v>
      </c>
      <c r="V170" s="150">
        <f t="shared" si="15"/>
        <v>0</v>
      </c>
      <c r="W170" s="150">
        <f t="shared" si="15"/>
        <v>0</v>
      </c>
      <c r="X170" s="169">
        <f>SUM(X150:X169)</f>
        <v>0</v>
      </c>
      <c r="Z170" s="150">
        <f>SUM(Z150:Z169)</f>
        <v>0</v>
      </c>
    </row>
    <row r="171" spans="3:10" ht="15">
      <c r="C171" s="98"/>
      <c r="D171" s="168"/>
      <c r="E171" s="105"/>
      <c r="F171" s="186"/>
      <c r="H171" s="69"/>
      <c r="J171" s="144"/>
    </row>
    <row r="172" spans="1:10" ht="15">
      <c r="A172" s="40" t="s">
        <v>803</v>
      </c>
      <c r="C172" s="98"/>
      <c r="D172" s="168"/>
      <c r="E172" s="105"/>
      <c r="F172" s="186"/>
      <c r="H172" s="97" t="s">
        <v>804</v>
      </c>
      <c r="J172" s="144"/>
    </row>
    <row r="173" spans="2:26" ht="15">
      <c r="B173" s="69"/>
      <c r="C173" s="38" t="s">
        <v>810</v>
      </c>
      <c r="D173" s="166"/>
      <c r="E173" s="101">
        <v>5405</v>
      </c>
      <c r="F173" s="196" t="s">
        <v>812</v>
      </c>
      <c r="H173" s="69" t="s">
        <v>813</v>
      </c>
      <c r="J173" s="144" t="s">
        <v>804</v>
      </c>
      <c r="K173" s="183"/>
      <c r="Z173" s="148">
        <f aca="true" t="shared" si="16" ref="Z173:Z185">SUM(L173:Y173)</f>
        <v>0</v>
      </c>
    </row>
    <row r="174" spans="3:26" ht="15">
      <c r="C174" s="102" t="s">
        <v>1035</v>
      </c>
      <c r="D174" s="168"/>
      <c r="E174" s="101">
        <v>5405</v>
      </c>
      <c r="F174" s="196" t="s">
        <v>812</v>
      </c>
      <c r="H174" s="69" t="s">
        <v>813</v>
      </c>
      <c r="J174" s="144" t="s">
        <v>804</v>
      </c>
      <c r="Z174" s="148">
        <f t="shared" si="16"/>
        <v>0</v>
      </c>
    </row>
    <row r="175" spans="3:26" ht="15">
      <c r="C175" s="102" t="s">
        <v>1036</v>
      </c>
      <c r="D175" s="168"/>
      <c r="E175" s="101">
        <v>5405</v>
      </c>
      <c r="F175" s="196" t="s">
        <v>812</v>
      </c>
      <c r="H175" s="69" t="s">
        <v>813</v>
      </c>
      <c r="J175" s="144" t="s">
        <v>804</v>
      </c>
      <c r="Z175" s="148">
        <f t="shared" si="16"/>
        <v>0</v>
      </c>
    </row>
    <row r="176" spans="2:26" ht="15">
      <c r="B176" s="82"/>
      <c r="C176" s="102" t="s">
        <v>818</v>
      </c>
      <c r="D176" s="172"/>
      <c r="E176" s="101">
        <v>5405</v>
      </c>
      <c r="F176" s="196" t="s">
        <v>812</v>
      </c>
      <c r="H176" s="69" t="s">
        <v>813</v>
      </c>
      <c r="J176" s="144" t="s">
        <v>804</v>
      </c>
      <c r="K176" s="182"/>
      <c r="Z176" s="148">
        <f t="shared" si="16"/>
        <v>0</v>
      </c>
    </row>
    <row r="177" spans="2:26" ht="15">
      <c r="B177" s="69"/>
      <c r="C177" s="38" t="s">
        <v>820</v>
      </c>
      <c r="D177" s="166"/>
      <c r="E177" s="101">
        <v>5410</v>
      </c>
      <c r="F177" s="196" t="s">
        <v>822</v>
      </c>
      <c r="H177" s="69" t="s">
        <v>813</v>
      </c>
      <c r="J177" s="144" t="s">
        <v>804</v>
      </c>
      <c r="K177" s="183"/>
      <c r="Z177" s="148">
        <f t="shared" si="16"/>
        <v>0</v>
      </c>
    </row>
    <row r="178" spans="2:26" ht="15">
      <c r="B178" s="82"/>
      <c r="C178" s="102" t="s">
        <v>824</v>
      </c>
      <c r="D178" s="172"/>
      <c r="E178" s="101">
        <v>5410</v>
      </c>
      <c r="F178" s="196" t="s">
        <v>822</v>
      </c>
      <c r="H178" s="69" t="s">
        <v>813</v>
      </c>
      <c r="J178" s="144" t="s">
        <v>804</v>
      </c>
      <c r="K178" s="182"/>
      <c r="Z178" s="148">
        <f t="shared" si="16"/>
        <v>0</v>
      </c>
    </row>
    <row r="179" spans="3:26" ht="15">
      <c r="C179" s="38" t="s">
        <v>826</v>
      </c>
      <c r="D179" s="168"/>
      <c r="E179" s="101">
        <v>5415</v>
      </c>
      <c r="F179" s="196" t="s">
        <v>349</v>
      </c>
      <c r="H179" s="69" t="s">
        <v>826</v>
      </c>
      <c r="J179" s="144" t="s">
        <v>804</v>
      </c>
      <c r="Z179" s="148">
        <f t="shared" si="16"/>
        <v>0</v>
      </c>
    </row>
    <row r="180" spans="3:26" ht="15">
      <c r="C180" s="98" t="s">
        <v>835</v>
      </c>
      <c r="D180" s="168"/>
      <c r="E180" s="101">
        <v>5420</v>
      </c>
      <c r="F180" s="196" t="s">
        <v>836</v>
      </c>
      <c r="H180" s="69" t="s">
        <v>834</v>
      </c>
      <c r="J180" s="144" t="s">
        <v>804</v>
      </c>
      <c r="Z180" s="148">
        <f t="shared" si="16"/>
        <v>0</v>
      </c>
    </row>
    <row r="181" spans="3:26" ht="15">
      <c r="C181" s="98" t="s">
        <v>786</v>
      </c>
      <c r="D181" s="168"/>
      <c r="E181" s="101">
        <v>5420</v>
      </c>
      <c r="F181" s="196" t="s">
        <v>836</v>
      </c>
      <c r="H181" s="69" t="s">
        <v>834</v>
      </c>
      <c r="J181" s="144" t="s">
        <v>804</v>
      </c>
      <c r="Z181" s="148">
        <f t="shared" si="16"/>
        <v>0</v>
      </c>
    </row>
    <row r="182" spans="3:26" ht="15">
      <c r="C182" s="102" t="s">
        <v>592</v>
      </c>
      <c r="D182" s="168"/>
      <c r="E182" s="101">
        <v>5420</v>
      </c>
      <c r="F182" s="196" t="s">
        <v>836</v>
      </c>
      <c r="H182" s="69" t="s">
        <v>834</v>
      </c>
      <c r="J182" s="144" t="s">
        <v>804</v>
      </c>
      <c r="Z182" s="148">
        <f t="shared" si="16"/>
        <v>0</v>
      </c>
    </row>
    <row r="183" spans="3:26" ht="15">
      <c r="C183" s="98" t="s">
        <v>840</v>
      </c>
      <c r="D183" s="168"/>
      <c r="E183" s="101">
        <v>5420</v>
      </c>
      <c r="F183" s="196" t="s">
        <v>836</v>
      </c>
      <c r="H183" s="69" t="s">
        <v>834</v>
      </c>
      <c r="J183" s="144" t="s">
        <v>804</v>
      </c>
      <c r="Z183" s="148">
        <f t="shared" si="16"/>
        <v>0</v>
      </c>
    </row>
    <row r="184" spans="3:26" ht="15">
      <c r="C184" s="98" t="s">
        <v>939</v>
      </c>
      <c r="D184" s="168"/>
      <c r="E184" s="101">
        <v>5420</v>
      </c>
      <c r="F184" s="196" t="s">
        <v>836</v>
      </c>
      <c r="H184" s="69" t="s">
        <v>834</v>
      </c>
      <c r="J184" s="144" t="s">
        <v>804</v>
      </c>
      <c r="Z184" s="148">
        <f t="shared" si="16"/>
        <v>0</v>
      </c>
    </row>
    <row r="185" spans="3:26" ht="15">
      <c r="C185" s="102" t="s">
        <v>842</v>
      </c>
      <c r="D185" s="168"/>
      <c r="E185" s="101">
        <v>5420</v>
      </c>
      <c r="F185" s="196" t="s">
        <v>836</v>
      </c>
      <c r="H185" s="69" t="s">
        <v>834</v>
      </c>
      <c r="J185" s="144" t="s">
        <v>804</v>
      </c>
      <c r="Z185" s="148">
        <f t="shared" si="16"/>
        <v>0</v>
      </c>
    </row>
    <row r="186" spans="1:26" ht="15">
      <c r="A186" s="40" t="s">
        <v>845</v>
      </c>
      <c r="C186" s="98"/>
      <c r="D186" s="168"/>
      <c r="E186" s="101">
        <v>5425</v>
      </c>
      <c r="F186" s="200" t="s">
        <v>846</v>
      </c>
      <c r="H186" s="97" t="s">
        <v>847</v>
      </c>
      <c r="J186" s="144"/>
      <c r="L186" s="149">
        <f>SUM(L172:L185)</f>
        <v>0</v>
      </c>
      <c r="M186" s="150">
        <f>SUM(M172:M185)</f>
        <v>0</v>
      </c>
      <c r="N186" s="150">
        <f aca="true" t="shared" si="17" ref="N186:Z186">SUM(N172:N185)</f>
        <v>0</v>
      </c>
      <c r="O186" s="150">
        <f t="shared" si="17"/>
        <v>0</v>
      </c>
      <c r="P186" s="150">
        <f t="shared" si="17"/>
        <v>0</v>
      </c>
      <c r="Q186" s="150">
        <f t="shared" si="17"/>
        <v>0</v>
      </c>
      <c r="R186" s="150">
        <f t="shared" si="17"/>
        <v>0</v>
      </c>
      <c r="S186" s="150">
        <f t="shared" si="17"/>
        <v>0</v>
      </c>
      <c r="T186" s="150">
        <f t="shared" si="17"/>
        <v>0</v>
      </c>
      <c r="U186" s="150">
        <f t="shared" si="17"/>
        <v>0</v>
      </c>
      <c r="V186" s="150">
        <f t="shared" si="17"/>
        <v>0</v>
      </c>
      <c r="W186" s="150">
        <f t="shared" si="17"/>
        <v>0</v>
      </c>
      <c r="X186" s="169">
        <f>SUM(X172:X185)</f>
        <v>0</v>
      </c>
      <c r="Z186" s="150">
        <f t="shared" si="17"/>
        <v>0</v>
      </c>
    </row>
    <row r="187" spans="3:10" ht="15">
      <c r="C187" s="98"/>
      <c r="D187" s="168"/>
      <c r="E187" s="105"/>
      <c r="F187" s="186"/>
      <c r="H187" s="69"/>
      <c r="J187" s="144"/>
    </row>
    <row r="188" spans="1:10" ht="15">
      <c r="A188" s="40" t="s">
        <v>848</v>
      </c>
      <c r="C188" s="98"/>
      <c r="D188" s="168"/>
      <c r="E188" s="105"/>
      <c r="F188" s="186"/>
      <c r="H188" s="97" t="s">
        <v>849</v>
      </c>
      <c r="J188" s="144"/>
    </row>
    <row r="189" spans="2:26" ht="15">
      <c r="B189" s="69"/>
      <c r="C189" s="38" t="s">
        <v>855</v>
      </c>
      <c r="D189" s="166"/>
      <c r="E189" s="101">
        <v>5505</v>
      </c>
      <c r="F189" s="196" t="s">
        <v>857</v>
      </c>
      <c r="H189" s="69" t="s">
        <v>858</v>
      </c>
      <c r="J189" s="144" t="s">
        <v>849</v>
      </c>
      <c r="K189" s="183"/>
      <c r="Z189" s="148">
        <f aca="true" t="shared" si="18" ref="Z189:Z209">SUM(L189:Y189)</f>
        <v>0</v>
      </c>
    </row>
    <row r="190" spans="3:26" ht="15">
      <c r="C190" s="102" t="s">
        <v>1037</v>
      </c>
      <c r="D190" s="168"/>
      <c r="E190" s="101">
        <v>5505</v>
      </c>
      <c r="F190" s="196" t="s">
        <v>857</v>
      </c>
      <c r="H190" s="69" t="s">
        <v>858</v>
      </c>
      <c r="J190" s="144" t="s">
        <v>849</v>
      </c>
      <c r="Z190" s="148">
        <f t="shared" si="18"/>
        <v>0</v>
      </c>
    </row>
    <row r="191" spans="3:26" ht="15">
      <c r="C191" s="102" t="s">
        <v>1038</v>
      </c>
      <c r="D191" s="168"/>
      <c r="E191" s="101">
        <v>5505</v>
      </c>
      <c r="F191" s="196" t="s">
        <v>857</v>
      </c>
      <c r="H191" s="69" t="s">
        <v>858</v>
      </c>
      <c r="J191" s="144" t="s">
        <v>849</v>
      </c>
      <c r="Z191" s="148">
        <f t="shared" si="18"/>
        <v>0</v>
      </c>
    </row>
    <row r="192" spans="2:26" ht="15">
      <c r="B192" s="82"/>
      <c r="C192" s="102" t="s">
        <v>863</v>
      </c>
      <c r="D192" s="172"/>
      <c r="E192" s="101">
        <v>5505</v>
      </c>
      <c r="F192" s="196" t="s">
        <v>857</v>
      </c>
      <c r="H192" s="69" t="s">
        <v>858</v>
      </c>
      <c r="J192" s="144" t="s">
        <v>849</v>
      </c>
      <c r="K192" s="182"/>
      <c r="Z192" s="148">
        <f t="shared" si="18"/>
        <v>0</v>
      </c>
    </row>
    <row r="193" spans="2:26" ht="15">
      <c r="B193" s="69"/>
      <c r="C193" s="38" t="s">
        <v>865</v>
      </c>
      <c r="D193" s="166"/>
      <c r="E193" s="101">
        <v>5510</v>
      </c>
      <c r="F193" s="196" t="s">
        <v>867</v>
      </c>
      <c r="H193" s="69" t="s">
        <v>858</v>
      </c>
      <c r="J193" s="144" t="s">
        <v>849</v>
      </c>
      <c r="K193" s="183"/>
      <c r="Z193" s="148">
        <f t="shared" si="18"/>
        <v>0</v>
      </c>
    </row>
    <row r="194" spans="3:26" ht="15">
      <c r="C194" s="102" t="s">
        <v>869</v>
      </c>
      <c r="D194" s="168"/>
      <c r="E194" s="101">
        <v>5510</v>
      </c>
      <c r="F194" s="196" t="s">
        <v>867</v>
      </c>
      <c r="H194" s="69" t="s">
        <v>858</v>
      </c>
      <c r="J194" s="144" t="s">
        <v>849</v>
      </c>
      <c r="Z194" s="148">
        <f t="shared" si="18"/>
        <v>0</v>
      </c>
    </row>
    <row r="195" spans="2:26" ht="15">
      <c r="B195" s="82"/>
      <c r="C195" s="102" t="s">
        <v>871</v>
      </c>
      <c r="D195" s="172"/>
      <c r="E195" s="101">
        <v>5510</v>
      </c>
      <c r="F195" s="196" t="s">
        <v>867</v>
      </c>
      <c r="H195" s="69" t="s">
        <v>858</v>
      </c>
      <c r="J195" s="144" t="s">
        <v>849</v>
      </c>
      <c r="K195" s="182"/>
      <c r="Z195" s="148">
        <f t="shared" si="18"/>
        <v>0</v>
      </c>
    </row>
    <row r="196" spans="2:26" ht="15">
      <c r="B196" s="69"/>
      <c r="C196" s="102" t="s">
        <v>874</v>
      </c>
      <c r="D196" s="168"/>
      <c r="E196" s="101">
        <v>5515</v>
      </c>
      <c r="F196" s="196" t="s">
        <v>875</v>
      </c>
      <c r="H196" s="69" t="s">
        <v>873</v>
      </c>
      <c r="J196" s="144" t="s">
        <v>849</v>
      </c>
      <c r="Z196" s="148">
        <f t="shared" si="18"/>
        <v>0</v>
      </c>
    </row>
    <row r="197" spans="3:26" ht="15">
      <c r="C197" s="98" t="s">
        <v>876</v>
      </c>
      <c r="D197" s="168"/>
      <c r="E197" s="101">
        <v>5520</v>
      </c>
      <c r="F197" s="196" t="s">
        <v>877</v>
      </c>
      <c r="H197" s="69" t="s">
        <v>873</v>
      </c>
      <c r="J197" s="144" t="s">
        <v>849</v>
      </c>
      <c r="Z197" s="148">
        <f t="shared" si="18"/>
        <v>0</v>
      </c>
    </row>
    <row r="198" spans="3:26" ht="15">
      <c r="C198" s="98" t="s">
        <v>878</v>
      </c>
      <c r="D198" s="168"/>
      <c r="E198" s="101">
        <v>5520</v>
      </c>
      <c r="F198" s="196" t="s">
        <v>877</v>
      </c>
      <c r="H198" s="69" t="s">
        <v>873</v>
      </c>
      <c r="J198" s="144" t="s">
        <v>849</v>
      </c>
      <c r="Z198" s="148">
        <f t="shared" si="18"/>
        <v>0</v>
      </c>
    </row>
    <row r="199" spans="3:26" ht="15">
      <c r="C199" s="98" t="s">
        <v>879</v>
      </c>
      <c r="D199" s="168"/>
      <c r="E199" s="101">
        <v>5520</v>
      </c>
      <c r="F199" s="196" t="s">
        <v>877</v>
      </c>
      <c r="H199" s="69" t="s">
        <v>873</v>
      </c>
      <c r="J199" s="144" t="s">
        <v>849</v>
      </c>
      <c r="Z199" s="148">
        <f t="shared" si="18"/>
        <v>0</v>
      </c>
    </row>
    <row r="200" spans="3:26" ht="15">
      <c r="C200" s="98" t="s">
        <v>880</v>
      </c>
      <c r="D200" s="168"/>
      <c r="E200" s="101">
        <v>5520</v>
      </c>
      <c r="F200" s="196" t="s">
        <v>877</v>
      </c>
      <c r="H200" s="69" t="s">
        <v>873</v>
      </c>
      <c r="J200" s="144" t="s">
        <v>849</v>
      </c>
      <c r="Z200" s="148">
        <f t="shared" si="18"/>
        <v>0</v>
      </c>
    </row>
    <row r="201" spans="3:26" ht="15">
      <c r="C201" s="98" t="s">
        <v>881</v>
      </c>
      <c r="D201" s="168"/>
      <c r="E201" s="101">
        <v>5520</v>
      </c>
      <c r="F201" s="196" t="s">
        <v>877</v>
      </c>
      <c r="H201" s="69" t="s">
        <v>873</v>
      </c>
      <c r="J201" s="144" t="s">
        <v>849</v>
      </c>
      <c r="Z201" s="148">
        <f t="shared" si="18"/>
        <v>0</v>
      </c>
    </row>
    <row r="202" spans="3:26" ht="15">
      <c r="C202" s="98" t="s">
        <v>882</v>
      </c>
      <c r="D202" s="168"/>
      <c r="E202" s="101">
        <v>5520</v>
      </c>
      <c r="F202" s="196" t="s">
        <v>877</v>
      </c>
      <c r="H202" s="69" t="s">
        <v>873</v>
      </c>
      <c r="J202" s="144" t="s">
        <v>849</v>
      </c>
      <c r="Z202" s="148">
        <f t="shared" si="18"/>
        <v>0</v>
      </c>
    </row>
    <row r="203" spans="3:26" ht="15">
      <c r="C203" s="98" t="s">
        <v>883</v>
      </c>
      <c r="D203" s="168"/>
      <c r="E203" s="101">
        <v>5520</v>
      </c>
      <c r="F203" s="196" t="s">
        <v>877</v>
      </c>
      <c r="H203" s="69" t="s">
        <v>873</v>
      </c>
      <c r="J203" s="144" t="s">
        <v>849</v>
      </c>
      <c r="Z203" s="148">
        <f t="shared" si="18"/>
        <v>0</v>
      </c>
    </row>
    <row r="204" spans="3:26" ht="15">
      <c r="C204" s="98" t="s">
        <v>885</v>
      </c>
      <c r="D204" s="168"/>
      <c r="E204" s="101">
        <v>5520</v>
      </c>
      <c r="F204" s="196" t="s">
        <v>877</v>
      </c>
      <c r="H204" s="69" t="s">
        <v>873</v>
      </c>
      <c r="J204" s="144" t="s">
        <v>849</v>
      </c>
      <c r="Z204" s="148">
        <f t="shared" si="18"/>
        <v>0</v>
      </c>
    </row>
    <row r="205" spans="3:26" ht="15">
      <c r="C205" s="98" t="s">
        <v>886</v>
      </c>
      <c r="D205" s="168"/>
      <c r="E205" s="101">
        <v>5520</v>
      </c>
      <c r="F205" s="196" t="s">
        <v>877</v>
      </c>
      <c r="H205" s="69" t="s">
        <v>873</v>
      </c>
      <c r="J205" s="144" t="s">
        <v>849</v>
      </c>
      <c r="Z205" s="148">
        <f t="shared" si="18"/>
        <v>0</v>
      </c>
    </row>
    <row r="206" spans="3:26" ht="15">
      <c r="C206" s="98" t="s">
        <v>887</v>
      </c>
      <c r="D206" s="168"/>
      <c r="E206" s="101">
        <v>5520</v>
      </c>
      <c r="F206" s="196" t="s">
        <v>877</v>
      </c>
      <c r="H206" s="69" t="s">
        <v>873</v>
      </c>
      <c r="J206" s="144" t="s">
        <v>849</v>
      </c>
      <c r="Z206" s="148">
        <f t="shared" si="18"/>
        <v>0</v>
      </c>
    </row>
    <row r="207" spans="3:26" ht="15">
      <c r="C207" s="98" t="s">
        <v>888</v>
      </c>
      <c r="D207" s="168"/>
      <c r="E207" s="101">
        <v>5520</v>
      </c>
      <c r="F207" s="196" t="s">
        <v>877</v>
      </c>
      <c r="H207" s="69" t="s">
        <v>873</v>
      </c>
      <c r="J207" s="144" t="s">
        <v>849</v>
      </c>
      <c r="Z207" s="148">
        <f t="shared" si="18"/>
        <v>0</v>
      </c>
    </row>
    <row r="208" spans="3:26" ht="15">
      <c r="C208" s="98" t="s">
        <v>889</v>
      </c>
      <c r="D208" s="168"/>
      <c r="E208" s="101">
        <v>5520</v>
      </c>
      <c r="F208" s="196" t="s">
        <v>877</v>
      </c>
      <c r="H208" s="69" t="s">
        <v>873</v>
      </c>
      <c r="J208" s="144" t="s">
        <v>849</v>
      </c>
      <c r="Z208" s="148">
        <f t="shared" si="18"/>
        <v>0</v>
      </c>
    </row>
    <row r="209" spans="3:26" ht="15">
      <c r="C209" s="98" t="s">
        <v>893</v>
      </c>
      <c r="D209" s="168"/>
      <c r="E209" s="101">
        <v>5520</v>
      </c>
      <c r="F209" s="196" t="s">
        <v>877</v>
      </c>
      <c r="H209" s="69" t="s">
        <v>873</v>
      </c>
      <c r="J209" s="144" t="s">
        <v>849</v>
      </c>
      <c r="Z209" s="148">
        <f t="shared" si="18"/>
        <v>0</v>
      </c>
    </row>
    <row r="210" spans="1:26" ht="15">
      <c r="A210" s="40" t="s">
        <v>902</v>
      </c>
      <c r="C210" s="98"/>
      <c r="D210" s="168"/>
      <c r="E210" s="101">
        <v>5525</v>
      </c>
      <c r="F210" s="200" t="s">
        <v>903</v>
      </c>
      <c r="H210" s="97" t="s">
        <v>904</v>
      </c>
      <c r="J210" s="144"/>
      <c r="L210" s="149">
        <f>SUM(L188:L209)</f>
        <v>0</v>
      </c>
      <c r="M210" s="150">
        <f>SUM(M188:M209)</f>
        <v>0</v>
      </c>
      <c r="N210" s="150">
        <f aca="true" t="shared" si="19" ref="N210:W210">SUM(N188:N209)</f>
        <v>0</v>
      </c>
      <c r="O210" s="150">
        <f t="shared" si="19"/>
        <v>0</v>
      </c>
      <c r="P210" s="150">
        <f t="shared" si="19"/>
        <v>0</v>
      </c>
      <c r="Q210" s="150">
        <f t="shared" si="19"/>
        <v>0</v>
      </c>
      <c r="R210" s="150">
        <f t="shared" si="19"/>
        <v>0</v>
      </c>
      <c r="S210" s="150">
        <f t="shared" si="19"/>
        <v>0</v>
      </c>
      <c r="T210" s="150">
        <f t="shared" si="19"/>
        <v>0</v>
      </c>
      <c r="U210" s="150">
        <f t="shared" si="19"/>
        <v>0</v>
      </c>
      <c r="V210" s="150">
        <f t="shared" si="19"/>
        <v>0</v>
      </c>
      <c r="W210" s="150">
        <f t="shared" si="19"/>
        <v>0</v>
      </c>
      <c r="X210" s="169">
        <f>SUM(X188:X209)</f>
        <v>0</v>
      </c>
      <c r="Z210" s="150">
        <f>SUM(Z188:Z209)</f>
        <v>0</v>
      </c>
    </row>
    <row r="211" spans="3:10" ht="15">
      <c r="C211" s="98"/>
      <c r="D211" s="168"/>
      <c r="E211" s="105"/>
      <c r="F211" s="186"/>
      <c r="H211" s="69"/>
      <c r="J211" s="144"/>
    </row>
    <row r="212" spans="1:10" ht="15">
      <c r="A212" s="40" t="s">
        <v>1067</v>
      </c>
      <c r="C212" s="98"/>
      <c r="D212" s="168"/>
      <c r="E212" s="105">
        <v>5530</v>
      </c>
      <c r="F212" s="186"/>
      <c r="H212" s="69"/>
      <c r="J212" s="144"/>
    </row>
    <row r="213" spans="3:10" ht="15">
      <c r="C213" s="98"/>
      <c r="D213" s="168"/>
      <c r="E213" s="105"/>
      <c r="F213" s="186"/>
      <c r="H213" s="69"/>
      <c r="J213" s="144"/>
    </row>
    <row r="214" spans="1:10" ht="15">
      <c r="A214" s="40" t="s">
        <v>1082</v>
      </c>
      <c r="C214" s="98"/>
      <c r="D214" s="168"/>
      <c r="E214" s="105">
        <v>5531</v>
      </c>
      <c r="F214" s="186"/>
      <c r="H214" s="69"/>
      <c r="J214" s="144"/>
    </row>
    <row r="215" spans="3:10" ht="15">
      <c r="C215" s="98" t="s">
        <v>907</v>
      </c>
      <c r="D215" s="168"/>
      <c r="E215" s="105">
        <v>5532</v>
      </c>
      <c r="F215" s="186"/>
      <c r="H215" s="69"/>
      <c r="J215" s="144"/>
    </row>
    <row r="216" spans="3:10" ht="15">
      <c r="C216" s="98" t="s">
        <v>1083</v>
      </c>
      <c r="D216" s="168"/>
      <c r="E216" s="105">
        <v>5533</v>
      </c>
      <c r="F216" s="186"/>
      <c r="H216" s="69"/>
      <c r="J216" s="144"/>
    </row>
    <row r="217" spans="1:26" ht="15.75" thickBot="1">
      <c r="A217" s="40" t="s">
        <v>918</v>
      </c>
      <c r="C217" s="98"/>
      <c r="D217" s="168"/>
      <c r="E217" s="101"/>
      <c r="F217" s="186"/>
      <c r="H217" s="74" t="s">
        <v>919</v>
      </c>
      <c r="J217" s="145" t="s">
        <v>918</v>
      </c>
      <c r="L217" s="152">
        <f aca="true" t="shared" si="20" ref="L217:X217">SUM(L210,L186,L170,L148,L93,L84)</f>
        <v>0</v>
      </c>
      <c r="M217" s="153">
        <f t="shared" si="20"/>
        <v>0</v>
      </c>
      <c r="N217" s="153">
        <f t="shared" si="20"/>
        <v>0</v>
      </c>
      <c r="O217" s="153">
        <f t="shared" si="20"/>
        <v>0</v>
      </c>
      <c r="P217" s="153">
        <f t="shared" si="20"/>
        <v>0</v>
      </c>
      <c r="Q217" s="153">
        <f t="shared" si="20"/>
        <v>0</v>
      </c>
      <c r="R217" s="153">
        <f t="shared" si="20"/>
        <v>0</v>
      </c>
      <c r="S217" s="153">
        <f t="shared" si="20"/>
        <v>0</v>
      </c>
      <c r="T217" s="153">
        <f t="shared" si="20"/>
        <v>0</v>
      </c>
      <c r="U217" s="153">
        <f t="shared" si="20"/>
        <v>0</v>
      </c>
      <c r="V217" s="153">
        <f t="shared" si="20"/>
        <v>0</v>
      </c>
      <c r="W217" s="153">
        <f t="shared" si="20"/>
        <v>0</v>
      </c>
      <c r="X217" s="171">
        <f t="shared" si="20"/>
        <v>0</v>
      </c>
      <c r="Z217" s="153">
        <f>SUM(Z210,Z186,Z170,Z148,Z93,Z84)</f>
        <v>0</v>
      </c>
    </row>
    <row r="218" spans="3:10" ht="15.75" thickTop="1">
      <c r="C218" s="98"/>
      <c r="D218" s="168"/>
      <c r="E218" s="101"/>
      <c r="F218" s="186"/>
      <c r="H218" s="74"/>
      <c r="J218" s="145"/>
    </row>
    <row r="219" spans="1:26" ht="15">
      <c r="A219" s="154" t="s">
        <v>1045</v>
      </c>
      <c r="B219" s="155"/>
      <c r="C219" s="155"/>
      <c r="D219" s="173"/>
      <c r="E219" s="219"/>
      <c r="F219" s="220"/>
      <c r="G219" s="156"/>
      <c r="H219" s="157"/>
      <c r="I219" s="158"/>
      <c r="J219" s="157"/>
      <c r="K219" s="184"/>
      <c r="L219" s="160">
        <f aca="true" t="shared" si="21" ref="L219:X219">SUM(L73,-L217)</f>
        <v>0</v>
      </c>
      <c r="M219" s="160">
        <f t="shared" si="21"/>
        <v>0</v>
      </c>
      <c r="N219" s="160">
        <f t="shared" si="21"/>
        <v>0</v>
      </c>
      <c r="O219" s="160">
        <f t="shared" si="21"/>
        <v>0</v>
      </c>
      <c r="P219" s="160">
        <f t="shared" si="21"/>
        <v>0</v>
      </c>
      <c r="Q219" s="160">
        <f t="shared" si="21"/>
        <v>0</v>
      </c>
      <c r="R219" s="160">
        <f t="shared" si="21"/>
        <v>0</v>
      </c>
      <c r="S219" s="160">
        <f t="shared" si="21"/>
        <v>0</v>
      </c>
      <c r="T219" s="160">
        <f t="shared" si="21"/>
        <v>0</v>
      </c>
      <c r="U219" s="160">
        <f t="shared" si="21"/>
        <v>0</v>
      </c>
      <c r="V219" s="160">
        <f t="shared" si="21"/>
        <v>0</v>
      </c>
      <c r="W219" s="160">
        <f t="shared" si="21"/>
        <v>0</v>
      </c>
      <c r="X219" s="174">
        <f t="shared" si="21"/>
        <v>0</v>
      </c>
      <c r="Y219" s="159"/>
      <c r="Z219" s="160">
        <f>SUM(Z73,-Z217)</f>
        <v>0</v>
      </c>
    </row>
    <row r="220" spans="4:6" ht="15">
      <c r="D220" s="168"/>
      <c r="E220" s="105"/>
      <c r="F220" s="186"/>
    </row>
    <row r="221" spans="1:26" ht="15">
      <c r="A221" s="40" t="s">
        <v>1084</v>
      </c>
      <c r="D221" s="175"/>
      <c r="E221" s="105"/>
      <c r="F221" s="186"/>
      <c r="K221" s="176"/>
      <c r="L221" s="174">
        <f>L219</f>
        <v>0</v>
      </c>
      <c r="M221" s="174">
        <f>SUM(L221,M219)</f>
        <v>0</v>
      </c>
      <c r="N221" s="174">
        <f aca="true" t="shared" si="22" ref="N221:X221">SUM(M221,N219)</f>
        <v>0</v>
      </c>
      <c r="O221" s="174">
        <f t="shared" si="22"/>
        <v>0</v>
      </c>
      <c r="P221" s="174">
        <f t="shared" si="22"/>
        <v>0</v>
      </c>
      <c r="Q221" s="174">
        <f t="shared" si="22"/>
        <v>0</v>
      </c>
      <c r="R221" s="174">
        <f t="shared" si="22"/>
        <v>0</v>
      </c>
      <c r="S221" s="174">
        <f t="shared" si="22"/>
        <v>0</v>
      </c>
      <c r="T221" s="174">
        <f t="shared" si="22"/>
        <v>0</v>
      </c>
      <c r="U221" s="174">
        <f t="shared" si="22"/>
        <v>0</v>
      </c>
      <c r="V221" s="174">
        <f t="shared" si="22"/>
        <v>0</v>
      </c>
      <c r="W221" s="174">
        <f t="shared" si="22"/>
        <v>0</v>
      </c>
      <c r="X221" s="174">
        <f t="shared" si="22"/>
        <v>0</v>
      </c>
      <c r="Y221" s="174">
        <f>SUM(W221,Y219)</f>
        <v>0</v>
      </c>
      <c r="Z221" s="174">
        <f>SUM(AA73,-AA217)</f>
        <v>0</v>
      </c>
    </row>
  </sheetData>
  <sheetProtection/>
  <printOptions gridLines="1"/>
  <pageMargins left="0.1968503937007874" right="0.1968503937007874" top="0.1968503937007874" bottom="0.1968503937007874" header="0.31496062992125984" footer="0.31496062992125984"/>
  <pageSetup fitToHeight="6" fitToWidth="1" horizontalDpi="600" verticalDpi="600" orientation="landscape" paperSize="5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Bazinet, David</cp:lastModifiedBy>
  <cp:lastPrinted>2010-12-06T14:51:10Z</cp:lastPrinted>
  <dcterms:created xsi:type="dcterms:W3CDTF">2010-09-21T04:41:09Z</dcterms:created>
  <dcterms:modified xsi:type="dcterms:W3CDTF">2023-05-26T15:00:38Z</dcterms:modified>
  <cp:category/>
  <cp:version/>
  <cp:contentType/>
  <cp:contentStatus/>
</cp:coreProperties>
</file>